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60" windowWidth="20730" windowHeight="8730" tabRatio="918" activeTab="2"/>
  </bookViews>
  <sheets>
    <sheet name="Тит лист" sheetId="1" r:id="rId1"/>
    <sheet name="2.Св-я о деят-ти" sheetId="3" r:id="rId2"/>
    <sheet name="4.Пост-я и выплаты" sheetId="5" r:id="rId3"/>
    <sheet name="5. Закупка тов-в работ услуг" sheetId="6" r:id="rId4"/>
    <sheet name="6. Св-я о ср-вах во врем.расп" sheetId="7" r:id="rId5"/>
    <sheet name="7. Справ. инф-я" sheetId="8" r:id="rId6"/>
    <sheet name="8. Расшифровка " sheetId="10" r:id="rId7"/>
  </sheets>
  <definedNames>
    <definedName name="sub_100821" localSheetId="0">'Тит лист'!#REF!</definedName>
    <definedName name="sub_100822" localSheetId="0">'Тит лист'!#REF!</definedName>
    <definedName name="sub_100823" localSheetId="0">'Тит лист'!#REF!</definedName>
    <definedName name="sub_100824" localSheetId="0">'Тит лист'!#REF!</definedName>
    <definedName name="sub_100825" localSheetId="0">'Тит лист'!#REF!</definedName>
    <definedName name="sub_100826" localSheetId="0">'Тит лист'!#REF!</definedName>
    <definedName name="sub_100827" localSheetId="0">'Тит лист'!#REF!</definedName>
    <definedName name="sub_100828" localSheetId="0">'Тит лист'!#REF!</definedName>
    <definedName name="sub_100829" localSheetId="0">'Тит лист'!#REF!</definedName>
    <definedName name="sub_100831" localSheetId="3">'5. Закупка тов-в работ услуг'!$B$8</definedName>
    <definedName name="sub_100832" localSheetId="3">'5. Закупка тов-в работ услуг'!$B$9</definedName>
    <definedName name="sub_100833" localSheetId="3">'5. Закупка тов-в работ услуг'!$B$10</definedName>
    <definedName name="sub_100834" localSheetId="3">'5. Закупка тов-в работ услуг'!$A$7</definedName>
    <definedName name="sub_100841" localSheetId="4">'6. Св-я о ср-вах во врем.расп'!$A$5</definedName>
    <definedName name="sub_100842" localSheetId="4">'6. Св-я о ср-вах во врем.расп'!$B$6</definedName>
    <definedName name="sub_100843" localSheetId="4">'6. Св-я о ср-вах во врем.расп'!$B$7</definedName>
    <definedName name="sub_100844" localSheetId="4">'6. Св-я о ср-вах во врем.расп'!$B$8</definedName>
    <definedName name="sub_100851" localSheetId="5">'7. Справ. инф-я'!$A$7</definedName>
    <definedName name="sub_100852" localSheetId="5">'7. Справ. инф-я'!$A$5</definedName>
    <definedName name="sub_100853" localSheetId="5">'7. Справ. инф-я'!$A$6</definedName>
    <definedName name="sub_108113" localSheetId="0">'Тит лист'!#REF!</definedName>
    <definedName name="sub_10816" localSheetId="0">'Тит лист'!#REF!</definedName>
    <definedName name="sub_108210" localSheetId="0">'Тит лист'!#REF!</definedName>
    <definedName name="sub_108211" localSheetId="0">'Тит лист'!#REF!</definedName>
    <definedName name="sub_108212" localSheetId="0">'Тит лист'!#REF!</definedName>
    <definedName name="sub_108213" localSheetId="0">'Тит лист'!#REF!</definedName>
    <definedName name="sub_108214" localSheetId="0">'Тит лист'!#REF!</definedName>
    <definedName name="sub_108215" localSheetId="0">'Тит лист'!#REF!</definedName>
    <definedName name="sub_108216" localSheetId="0">'Тит лист'!#REF!</definedName>
    <definedName name="sub_108217" localSheetId="0">'Тит лист'!#REF!</definedName>
    <definedName name="sub_108218" localSheetId="0">'Тит лист'!#REF!</definedName>
    <definedName name="sub_108219" localSheetId="0">'Тит лист'!#REF!</definedName>
    <definedName name="sub_108220" localSheetId="0">'Тит лист'!#REF!</definedName>
    <definedName name="sub_108221" localSheetId="0">'Тит лист'!#REF!</definedName>
    <definedName name="sub_108222" localSheetId="0">'Тит лист'!#REF!</definedName>
    <definedName name="sub_108223" localSheetId="0">'Тит лист'!#REF!</definedName>
    <definedName name="sub_108224" localSheetId="0">'Тит лист'!#REF!</definedName>
    <definedName name="_xlnm.Print_Titles" localSheetId="2">'4.Пост-я и выплаты'!$3:$7</definedName>
    <definedName name="_xlnm.Print_Titles" localSheetId="3">'5. Закупка тов-в работ услуг'!$3:$7</definedName>
    <definedName name="_xlnm.Print_Area" localSheetId="0">'Тит лист'!$A$1:$X$35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5" l="1"/>
  <c r="D16" i="5" l="1"/>
  <c r="E8" i="5"/>
  <c r="AJ24" i="10"/>
  <c r="AJ22" i="10" s="1"/>
  <c r="AJ20" i="10"/>
  <c r="AJ37" i="10"/>
  <c r="D17" i="5" l="1"/>
  <c r="AJ27" i="10"/>
  <c r="AJ19" i="10" s="1"/>
  <c r="AJ18" i="10" s="1"/>
  <c r="E29" i="5"/>
  <c r="E26" i="5"/>
  <c r="E25" i="5"/>
  <c r="E21" i="5"/>
  <c r="E18" i="5"/>
  <c r="E17" i="5"/>
  <c r="E16" i="5"/>
  <c r="D25" i="5"/>
  <c r="AJ42" i="10" l="1"/>
</calcChain>
</file>

<file path=xl/sharedStrings.xml><?xml version="1.0" encoding="utf-8"?>
<sst xmlns="http://schemas.openxmlformats.org/spreadsheetml/2006/main" count="390" uniqueCount="232">
  <si>
    <t>"</t>
  </si>
  <si>
    <t>ПЛАН
финансово-хозяйственной деятельности</t>
  </si>
  <si>
    <t xml:space="preserve">на </t>
  </si>
  <si>
    <t>Дата составления документа</t>
  </si>
  <si>
    <t xml:space="preserve">Полное наименование учреждения </t>
  </si>
  <si>
    <t xml:space="preserve">Краткое наименование учреждения </t>
  </si>
  <si>
    <t xml:space="preserve">Юридический адрес </t>
  </si>
  <si>
    <t xml:space="preserve">Адрес фактического местонахождения </t>
  </si>
  <si>
    <t xml:space="preserve">Почтовый адрес </t>
  </si>
  <si>
    <t xml:space="preserve">Телефон учреждения </t>
  </si>
  <si>
    <t xml:space="preserve">Факс учреждения </t>
  </si>
  <si>
    <t xml:space="preserve">Адрес электронной почты </t>
  </si>
  <si>
    <t xml:space="preserve">Ф.И.О. руководителя учреждения, телефон </t>
  </si>
  <si>
    <t xml:space="preserve">Ф.И.О. главного бухгалтера, телефон </t>
  </si>
  <si>
    <t xml:space="preserve">Основной государственный регистрационный номер (ОГРН), дата государственной регистрации, наименование регистрирующего органа </t>
  </si>
  <si>
    <t xml:space="preserve">Код ОКВЭД (вид деятельности) </t>
  </si>
  <si>
    <t>Код код по реестру участников бюджетного процесса</t>
  </si>
  <si>
    <t>ИНН/КПП (номер налогоплательщика, причина постановки на учет в налоговом органе)</t>
  </si>
  <si>
    <t>Код ОКПО (предприятий и организаций)</t>
  </si>
  <si>
    <t>Код ОКФС (форма собственности)</t>
  </si>
  <si>
    <t>Код ОКОПФ (организационно-правовая форма)</t>
  </si>
  <si>
    <t>Код ОКАТО (местонахождение)</t>
  </si>
  <si>
    <t>Код ОКОГУ (орган управления)</t>
  </si>
  <si>
    <t>1. Общие положения</t>
  </si>
  <si>
    <t>Коды по Общероссийскому классификатору единиц измерения (ОКЕИ)</t>
  </si>
  <si>
    <t>Коды по Общероссийскому классификатору валют (ОКВ)</t>
  </si>
  <si>
    <t>2.1</t>
  </si>
  <si>
    <t xml:space="preserve">Цели деятельности учреждения </t>
  </si>
  <si>
    <t>2.2</t>
  </si>
  <si>
    <t>Виды деятельности учреждения</t>
  </si>
  <si>
    <t>2.3</t>
  </si>
  <si>
    <t>Перечень услуг (работ), относящихся к основным видам деятельности учреждения</t>
  </si>
  <si>
    <t>2.1.1</t>
  </si>
  <si>
    <t>2.1.2</t>
  </si>
  <si>
    <t>2.2.1</t>
  </si>
  <si>
    <t>2.2.2</t>
  </si>
  <si>
    <t>2.3.1</t>
  </si>
  <si>
    <t>2.3.2</t>
  </si>
  <si>
    <t>2.4</t>
  </si>
  <si>
    <t xml:space="preserve">Общая балансовая стоимость движимого государственного имущества, в том числе </t>
  </si>
  <si>
    <t>в том числе балансовая стоимость особо ценного движимого имущества</t>
  </si>
  <si>
    <t>Наименование показателя</t>
  </si>
  <si>
    <t>Сумма, тыс. руб.</t>
  </si>
  <si>
    <t>Нефинансовые активы, всего:</t>
  </si>
  <si>
    <t>из них:</t>
  </si>
  <si>
    <t>недвижимое имущество, всего:</t>
  </si>
  <si>
    <t>в том числе: остаточная стоимость</t>
  </si>
  <si>
    <t>особо ценное движимое имущество, всего:</t>
  </si>
  <si>
    <t>Финансовые активы, всего:</t>
  </si>
  <si>
    <t>денежные средства учреждения, всего</t>
  </si>
  <si>
    <t>в том числе:</t>
  </si>
  <si>
    <t>денежные средства учреждения на счетах</t>
  </si>
  <si>
    <t>денежные средства учреждения, размещенные на депозиты в кредитной организации</t>
  </si>
  <si>
    <t>иные финансовые инструменты</t>
  </si>
  <si>
    <t>дебиторская задолженность по доходам</t>
  </si>
  <si>
    <t>дебиторская задолженность по расходам</t>
  </si>
  <si>
    <t>Обязательства, всего:</t>
  </si>
  <si>
    <t>долговые обязательства</t>
  </si>
  <si>
    <t>кредиторская задолженность:</t>
  </si>
  <si>
    <t>просроченная кредиторская задолженность</t>
  </si>
  <si>
    <t>Поступления от доходов, всего:</t>
  </si>
  <si>
    <t>в том числе: доходы от собственности</t>
  </si>
  <si>
    <t>доходы от оказания услуг, работ</t>
  </si>
  <si>
    <t>иные субсидии, предоставленные из бюджета</t>
  </si>
  <si>
    <t>прочие доходы</t>
  </si>
  <si>
    <t>доходы от операций с активами</t>
  </si>
  <si>
    <t>Выплаты по расходам, всего:</t>
  </si>
  <si>
    <t>в том числе на: выплаты персоналу всего:</t>
  </si>
  <si>
    <t>социальные и иные выплаты населению, всего</t>
  </si>
  <si>
    <t>уплату налогов, сборов и иных платежей, всего</t>
  </si>
  <si>
    <t>прочие расходы (кроме расходов на закупку товаров, работ, услуг)</t>
  </si>
  <si>
    <t>расходы на закупку товаров, работ, услуг, всего</t>
  </si>
  <si>
    <t>Поступление финансовых активов, всего:</t>
  </si>
  <si>
    <t>из них: увеличение остатков средств</t>
  </si>
  <si>
    <t>прочие поступления</t>
  </si>
  <si>
    <t>Выбытие финансовых активов, всего</t>
  </si>
  <si>
    <t>Из них: уменьшение остатков средств</t>
  </si>
  <si>
    <t>прочие выбытия</t>
  </si>
  <si>
    <t>Остаток средств на начало года</t>
  </si>
  <si>
    <t>Остаток средств на конец года</t>
  </si>
  <si>
    <t>Код строки</t>
  </si>
  <si>
    <t>X</t>
  </si>
  <si>
    <t>всего</t>
  </si>
  <si>
    <t>из них гранты</t>
  </si>
  <si>
    <t>Объем финансового обеспечения (с точностью до двух знаков после запятой-0,00)</t>
  </si>
  <si>
    <t>Код по бюджетной классификации Российской Федерации</t>
  </si>
  <si>
    <t>Субсидия на финансовое обеспечение выполнения государственного задания</t>
  </si>
  <si>
    <t>Субсидии предоставляемые в соответствии с обзацем 2 пункта 1 статьи 78.1 БК РФ</t>
  </si>
  <si>
    <t>Субсидии на осуществление капиатльных вложений</t>
  </si>
  <si>
    <t>Средства обязательного медицинского страхования</t>
  </si>
  <si>
    <t>Поступления от оказания услуг (выполнения работ) на платной основе и от иной приносящей доход деятельности</t>
  </si>
  <si>
    <t xml:space="preserve">доходы от штрафов, пеней, иных сумм принудительного изъятия </t>
  </si>
  <si>
    <t>безвозмездные поступления от наднациональных организаций, правительств иностранных государств, международных финансовых организаций</t>
  </si>
  <si>
    <t>Сумма выплат по расходам на закупку товаров, работ и услуг, руб (с точностью до двух знаков после запятой - 0,00</t>
  </si>
  <si>
    <t>всего на закупки</t>
  </si>
  <si>
    <t>на закупку товаров работ, услуг по году начала закупки:</t>
  </si>
  <si>
    <t>Год начала закупки</t>
  </si>
  <si>
    <t>в соответствии с Федеральным законом от 5 апреля 2013 г. N 44-ФЗ "О контрактной системе в сфере закупок товаров, работ, услуг для обеспечения государственных и муниципальных нужд"</t>
  </si>
  <si>
    <t>в соответствии с Федеральным законом от 18 июля 2011 г. № 223-ФЗ "О закупках товаров, работ, услуг отдельными видами юридических лиц"</t>
  </si>
  <si>
    <t>на 20_г. очередной финансовый год</t>
  </si>
  <si>
    <t>на 20__г. на 1-ый год планового периода</t>
  </si>
  <si>
    <t>на 20__г. 2-ой год планового периода</t>
  </si>
  <si>
    <t>из них:
оплата труда и начисления на выплаты по оплате труда</t>
  </si>
  <si>
    <t>безвозмездные перечисления организациям</t>
  </si>
  <si>
    <t>Выплаты по расходам на закупку товаров, работ, услуг всего:</t>
  </si>
  <si>
    <t>в том числе:
на оплату контрактов заключенных до начала очередного финансового года:</t>
  </si>
  <si>
    <t xml:space="preserve">4.  Показатели по поступлениям и выплатам учреждения </t>
  </si>
  <si>
    <t>5. Показатели выплат по расходам на закупку товаров, работ, услуг учреждения</t>
  </si>
  <si>
    <t>6. Сведения о средствах, поступающих во временное распоряжение учреждения</t>
  </si>
  <si>
    <t>Сумма (руб, с точностью до двух знаков после запятой - 0,00)</t>
  </si>
  <si>
    <t>Поступление</t>
  </si>
  <si>
    <t>Выбытие</t>
  </si>
  <si>
    <t>7. Справочная информация</t>
  </si>
  <si>
    <t>Сумма (тыс. руб)</t>
  </si>
  <si>
    <t>Объем публичных обязательств, всего:</t>
  </si>
  <si>
    <t>Объем бюджетных инвестиций (в части переданных полномочий государственного (муниципального) заказчика в соответствии с Бюджетным кодексом Российской Федерации), всего:</t>
  </si>
  <si>
    <t>Объем средств, поступивших во временное распоряжение, всего:</t>
  </si>
  <si>
    <t>Расшифровка
 к плану финансово хозяйственной деятельности</t>
  </si>
  <si>
    <t>по подведомственному</t>
  </si>
  <si>
    <t>(наименование органа государственной власти осуществляющего функции и полномочия учредителя)</t>
  </si>
  <si>
    <t>(наименование бюджетного (автономного) учреждения</t>
  </si>
  <si>
    <t>Наименование статьи расходов</t>
  </si>
  <si>
    <t>Рз</t>
  </si>
  <si>
    <t>ЦСР</t>
  </si>
  <si>
    <t>Пр</t>
  </si>
  <si>
    <t>ВР</t>
  </si>
  <si>
    <t>КОСГУ</t>
  </si>
  <si>
    <t>СУБКОСГУ</t>
  </si>
  <si>
    <t>Сумма (в рублях)</t>
  </si>
  <si>
    <t>(подпись)</t>
  </si>
  <si>
    <t>(расшифровка подписи)</t>
  </si>
  <si>
    <t>Главный бухгалтер учреждения</t>
  </si>
  <si>
    <t>М.П.</t>
  </si>
  <si>
    <t>Исполнитель</t>
  </si>
  <si>
    <t>телефон</t>
  </si>
  <si>
    <t>Заработная плата</t>
  </si>
  <si>
    <t>07</t>
  </si>
  <si>
    <t>02</t>
  </si>
  <si>
    <t xml:space="preserve">Начисления на оплату труда </t>
  </si>
  <si>
    <t>Услуги связи</t>
  </si>
  <si>
    <t>Арендная плата за пользование имуществом</t>
  </si>
  <si>
    <t>Прочие услуги</t>
  </si>
  <si>
    <t>Прочие расходы</t>
  </si>
  <si>
    <t>226.00.20</t>
  </si>
  <si>
    <t>Увеличение стоимости материальных запасов</t>
  </si>
  <si>
    <t>Медикаменты</t>
  </si>
  <si>
    <t>340.00.10</t>
  </si>
  <si>
    <t>340.00.40</t>
  </si>
  <si>
    <t>Расходы</t>
  </si>
  <si>
    <t>Транспортные услуги</t>
  </si>
  <si>
    <t>Субсидии на льготы ЖКУ</t>
  </si>
  <si>
    <t>2017 г.</t>
  </si>
  <si>
    <r>
      <t>20</t>
    </r>
    <r>
      <rPr>
        <u/>
        <sz val="12"/>
        <color theme="1"/>
        <rFont val="Times New Roman"/>
        <family val="1"/>
        <charset val="204"/>
      </rPr>
      <t xml:space="preserve"> 17   </t>
    </r>
    <r>
      <rPr>
        <sz val="12"/>
        <color theme="1"/>
        <rFont val="Times New Roman"/>
        <family val="1"/>
        <charset val="204"/>
      </rPr>
      <t>г.</t>
    </r>
  </si>
  <si>
    <t>января</t>
  </si>
  <si>
    <t>оплата газа</t>
  </si>
  <si>
    <t>плата за электроэнергию</t>
  </si>
  <si>
    <t>опл.за услуги по водоснабжению</t>
  </si>
  <si>
    <t>прочие услуги</t>
  </si>
  <si>
    <t>Услуги по содержанию имущества</t>
  </si>
  <si>
    <t>225.00.20</t>
  </si>
  <si>
    <t>Увеличение стоимости основных средств</t>
  </si>
  <si>
    <t>продукты питания</t>
  </si>
  <si>
    <t>ГСМ</t>
  </si>
  <si>
    <t>340.00.20</t>
  </si>
  <si>
    <t>340.00.30</t>
  </si>
  <si>
    <t>Коммунальные услуги</t>
  </si>
  <si>
    <t>223.00.10</t>
  </si>
  <si>
    <t>223.00.20</t>
  </si>
  <si>
    <t>223.00.30</t>
  </si>
  <si>
    <t>223.00.40</t>
  </si>
  <si>
    <r>
      <t>20</t>
    </r>
    <r>
      <rPr>
        <u/>
        <sz val="12"/>
        <color theme="1"/>
        <rFont val="Times New Roman"/>
        <family val="1"/>
        <charset val="204"/>
      </rPr>
      <t>17</t>
    </r>
    <r>
      <rPr>
        <sz val="12"/>
        <color theme="1"/>
        <rFont val="Times New Roman"/>
        <family val="1"/>
        <charset val="204"/>
      </rPr>
      <t>г.</t>
    </r>
  </si>
  <si>
    <t>"31"</t>
  </si>
  <si>
    <r>
      <t>20</t>
    </r>
    <r>
      <rPr>
        <u/>
        <sz val="12"/>
        <color theme="1"/>
        <rFont val="Times New Roman"/>
        <family val="1"/>
        <charset val="204"/>
      </rPr>
      <t xml:space="preserve"> 17</t>
    </r>
    <r>
      <rPr>
        <sz val="12"/>
        <color theme="1"/>
        <rFont val="Times New Roman"/>
        <family val="1"/>
        <charset val="204"/>
      </rPr>
      <t>г.</t>
    </r>
  </si>
  <si>
    <t>МУ "Управления образования Ножай-Юртовского муниципального района"ЧР</t>
  </si>
  <si>
    <t xml:space="preserve">-формирование общей культуры личности обучающихся на основе усвоения обязательного минимума содержания общеобразовательных программ, </t>
  </si>
  <si>
    <t>-адаптация  обучающихся к жизни в обществе;</t>
  </si>
  <si>
    <t>2.1.3</t>
  </si>
  <si>
    <t>-создание основы для осознанного выбора и последующего освоения профессиональных образовательных программ,</t>
  </si>
  <si>
    <t>2.1.4</t>
  </si>
  <si>
    <t>2.1.5</t>
  </si>
  <si>
    <t>2.1.6</t>
  </si>
  <si>
    <t>2.1.7</t>
  </si>
  <si>
    <t>2.1.8</t>
  </si>
  <si>
    <t>2.1.9</t>
  </si>
  <si>
    <t>-воспитание гражданственности, трудолюбия, уважения к правам и свободам человека.</t>
  </si>
  <si>
    <t>-создание условия для разностороннего развития личности, в том числе путем удовлетворения потребности личности в самообразовании и получении дополнительного образования;</t>
  </si>
  <si>
    <t>-охрана жизни обучающихся во время образовательного процесса;</t>
  </si>
  <si>
    <t>-интеллектуальное и эмоциональное развитие обучающихся;</t>
  </si>
  <si>
    <t>-обучение и воспитание в интересах личности, общества, государства:</t>
  </si>
  <si>
    <t>2.2.3</t>
  </si>
  <si>
    <t>2.2.4</t>
  </si>
  <si>
    <t>2.2.5</t>
  </si>
  <si>
    <t>2.2.6</t>
  </si>
  <si>
    <t>2.2.7</t>
  </si>
  <si>
    <t>2.2.8</t>
  </si>
  <si>
    <t>-обеспечения охрана здоровья обучающихся:</t>
  </si>
  <si>
    <t>-создание условий для развития личности, ее самореализации и самоопределения:</t>
  </si>
  <si>
    <t>-формирование человека и гражданина, интегрированного в современное ему общество и нацеленного на совершенствование этого общества:</t>
  </si>
  <si>
    <t>-создание условий для развития индивидуальных способностей обучающихся:</t>
  </si>
  <si>
    <t xml:space="preserve">-формирование у обучающихся  потребностно - мотивационной сферы потребностей в собственном развитии: </t>
  </si>
  <si>
    <t>-формирование у обучающихся системы гражданских и нравственных ценностей, соответствующих общечеловеческим ценностям:</t>
  </si>
  <si>
    <t>-разработка и реализация общеобразовательных программ, направленных на формирование общей культуры личности, адаптации личности к жизни в обществе, на создание основы для осознанного выбора будущей профессии.</t>
  </si>
  <si>
    <t>Реализация основных общеобразовательных программ начального общего образования</t>
  </si>
  <si>
    <t>Реализация основных общеобразовательных программ  основного общего образования</t>
  </si>
  <si>
    <t>Реализация основных общеобразовательных программ  среднего общего  образования</t>
  </si>
  <si>
    <t>2.3.3</t>
  </si>
  <si>
    <r>
      <t xml:space="preserve">СОГЛАСОВАНО:
Начальник МУ"Управления образования Ножай-Юртовского муниципального района"ЧР
</t>
    </r>
    <r>
      <rPr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лица,утверждающего документ)
</t>
    </r>
    <r>
      <rPr>
        <sz val="12"/>
        <color theme="1"/>
        <rFont val="Times New Roman"/>
        <family val="1"/>
        <charset val="204"/>
      </rPr>
      <t xml:space="preserve">___________________С.Ю.Зубайраев  
</t>
    </r>
    <r>
      <rPr>
        <vertAlign val="superscript"/>
        <sz val="12"/>
        <color theme="1"/>
        <rFont val="Times New Roman"/>
        <family val="1"/>
        <charset val="204"/>
      </rPr>
      <t>(подпись) (расшифровка подписи)</t>
    </r>
  </si>
  <si>
    <r>
      <t xml:space="preserve">СОГЛАСОВАНО:
Начальник МУ"Управления образования Ножай-Юртовского муниципального района"ЧР
</t>
    </r>
    <r>
      <rPr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лица,cогласовывающего документ)
</t>
    </r>
    <r>
      <rPr>
        <sz val="12"/>
        <color theme="1"/>
        <rFont val="Times New Roman"/>
        <family val="1"/>
        <charset val="204"/>
      </rPr>
      <t xml:space="preserve">___________________С.Ю.Зубайраев
</t>
    </r>
    <r>
      <rPr>
        <vertAlign val="superscript"/>
        <sz val="12"/>
        <color theme="1"/>
        <rFont val="Times New Roman"/>
        <family val="1"/>
        <charset val="204"/>
      </rPr>
      <t>(подпись) (расшифровка подписи)</t>
    </r>
  </si>
  <si>
    <t xml:space="preserve"> классное руководство-заработная плата</t>
  </si>
  <si>
    <t>Пособие по социальной помощи населению</t>
  </si>
  <si>
    <t>0320141160</t>
  </si>
  <si>
    <t>0320141170</t>
  </si>
  <si>
    <t>0320100590</t>
  </si>
  <si>
    <t>главного распорядителя(получателя)средств районного бюжета</t>
  </si>
  <si>
    <t>Субсидии на выполнение муниципального задания</t>
  </si>
  <si>
    <t>851-852-853</t>
  </si>
  <si>
    <t>Субсидии на иные цели</t>
  </si>
  <si>
    <t>85.13</t>
  </si>
  <si>
    <r>
      <t xml:space="preserve">УТВЕРЖДЕНО:
</t>
    </r>
    <r>
      <rPr>
        <u/>
        <sz val="12"/>
        <color theme="1"/>
        <rFont val="Times New Roman"/>
        <family val="1"/>
        <charset val="204"/>
      </rPr>
      <t>Директор МБОУ "ООШ с.Шуани"</t>
    </r>
    <r>
      <rPr>
        <sz val="12"/>
        <color theme="1"/>
        <rFont val="Times New Roman"/>
        <family val="1"/>
        <charset val="204"/>
      </rPr>
      <t xml:space="preserve">
</t>
    </r>
    <r>
      <rPr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лица,утверждающего документ)
</t>
    </r>
    <r>
      <rPr>
        <sz val="12"/>
        <color theme="1"/>
        <rFont val="Times New Roman"/>
        <family val="1"/>
        <charset val="204"/>
      </rPr>
      <t>__________________</t>
    </r>
    <r>
      <rPr>
        <u/>
        <sz val="12"/>
        <color theme="1"/>
        <rFont val="Times New Roman"/>
        <family val="1"/>
        <charset val="204"/>
      </rPr>
      <t>_П.Н. Умаева</t>
    </r>
    <r>
      <rPr>
        <sz val="12"/>
        <color theme="1"/>
        <rFont val="Times New Roman"/>
        <family val="1"/>
        <charset val="204"/>
      </rPr>
      <t xml:space="preserve">
         </t>
    </r>
    <r>
      <rPr>
        <vertAlign val="superscript"/>
        <sz val="12"/>
        <color theme="1"/>
        <rFont val="Times New Roman"/>
        <family val="1"/>
        <charset val="204"/>
      </rPr>
      <t>(подпись)                      (расшифровка подписи)</t>
    </r>
  </si>
  <si>
    <t>Муниципальное бюджетное общеобразовательное учреждение "Основная общеобразовательная школа с. Шуани"</t>
  </si>
  <si>
    <t>МБОУ "ООШ с.Шуани"</t>
  </si>
  <si>
    <t>366233, РФ, ЧР, Ножай-Юртовский район, с.Шуани, ул. А.Кадырова, 2</t>
  </si>
  <si>
    <t>8938-894-66-41</t>
  </si>
  <si>
    <t>p.umaeva2014@yandex.ru</t>
  </si>
  <si>
    <t>Умаева Петимат Найберсолтановна (8938 894 66 41)</t>
  </si>
  <si>
    <t>Кереев Зелимхан Хамидович (89388930389)</t>
  </si>
  <si>
    <t>(1092032001533) 09.04.2010г. Межрайонная инспекция Федеральной налоговой службы № 2 по ЧР</t>
  </si>
  <si>
    <t>2009001563/200901001</t>
  </si>
  <si>
    <t>1124633</t>
  </si>
  <si>
    <r>
      <t xml:space="preserve">УТВЕРЖДЕНО:
</t>
    </r>
    <r>
      <rPr>
        <u/>
        <sz val="12"/>
        <color theme="1"/>
        <rFont val="Times New Roman"/>
        <family val="1"/>
        <charset val="204"/>
      </rPr>
      <t>Директор МБОУ "ООШ с.Шуани"</t>
    </r>
    <r>
      <rPr>
        <sz val="12"/>
        <color theme="1"/>
        <rFont val="Times New Roman"/>
        <family val="1"/>
        <charset val="204"/>
      </rPr>
      <t xml:space="preserve">
</t>
    </r>
    <r>
      <rPr>
        <vertAlign val="superscript"/>
        <sz val="12"/>
        <color theme="1"/>
        <rFont val="Times New Roman"/>
        <family val="1"/>
        <charset val="204"/>
      </rPr>
      <t xml:space="preserve">(наименование должности лица,утверждающего документ)
</t>
    </r>
    <r>
      <rPr>
        <sz val="12"/>
        <color theme="1"/>
        <rFont val="Times New Roman"/>
        <family val="1"/>
        <charset val="204"/>
      </rPr>
      <t xml:space="preserve">___________________П.Н. Умаева
          </t>
    </r>
    <r>
      <rPr>
        <vertAlign val="superscript"/>
        <sz val="12"/>
        <color theme="1"/>
        <rFont val="Times New Roman"/>
        <family val="1"/>
        <charset val="204"/>
      </rPr>
      <t>(подпись)             (расшифровка подписи)</t>
    </r>
  </si>
  <si>
    <t>Муниципальное бюджетное общеобразовательное учреждение "Основная общеобразовательная школа  с. Шуани"</t>
  </si>
  <si>
    <t>З.Х. Кереев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</si>
</sst>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vertAlign val="superscript"/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2"/>
      <color rgb="FFFF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9">
    <xf numFmtId="0" fontId="0" fillId="0" borderId="0" xfId="0"/>
    <xf numFmtId="0" fontId="1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0" borderId="7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Border="1" applyAlignment="1">
      <alignment wrapText="1"/>
    </xf>
    <xf numFmtId="0" fontId="3" fillId="0" borderId="0" xfId="0" applyFont="1"/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1" fillId="0" borderId="7" xfId="0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7" fillId="0" borderId="0" xfId="0" applyFont="1"/>
    <xf numFmtId="0" fontId="7" fillId="0" borderId="7" xfId="0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" fontId="7" fillId="0" borderId="7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justify" vertical="center" wrapText="1"/>
    </xf>
    <xf numFmtId="0" fontId="8" fillId="0" borderId="0" xfId="0" applyFont="1" applyBorder="1" applyAlignment="1">
      <alignment horizontal="center" wrapText="1"/>
    </xf>
    <xf numFmtId="4" fontId="10" fillId="0" borderId="7" xfId="0" applyNumberFormat="1" applyFont="1" applyBorder="1" applyAlignment="1">
      <alignment horizontal="center"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4" fontId="10" fillId="2" borderId="7" xfId="0" applyNumberFormat="1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justify" vertical="center" wrapText="1"/>
    </xf>
    <xf numFmtId="0" fontId="1" fillId="2" borderId="0" xfId="0" applyFont="1" applyFill="1"/>
    <xf numFmtId="0" fontId="7" fillId="2" borderId="7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horizontal="center" vertical="center" wrapText="1"/>
    </xf>
    <xf numFmtId="4" fontId="7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justify" vertical="center" wrapText="1"/>
    </xf>
    <xf numFmtId="49" fontId="1" fillId="0" borderId="0" xfId="0" applyNumberFormat="1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center" wrapText="1"/>
    </xf>
    <xf numFmtId="0" fontId="1" fillId="2" borderId="0" xfId="0" applyFont="1" applyFill="1" applyAlignment="1">
      <alignment wrapText="1"/>
    </xf>
    <xf numFmtId="49" fontId="1" fillId="3" borderId="0" xfId="0" applyNumberFormat="1" applyFont="1" applyFill="1" applyAlignment="1">
      <alignment wrapText="1"/>
    </xf>
    <xf numFmtId="0" fontId="1" fillId="3" borderId="0" xfId="0" applyFont="1" applyFill="1" applyAlignment="1">
      <alignment wrapText="1"/>
    </xf>
    <xf numFmtId="4" fontId="1" fillId="0" borderId="7" xfId="0" applyNumberFormat="1" applyFont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1" fillId="2" borderId="7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9" fillId="0" borderId="7" xfId="1" applyBorder="1" applyAlignment="1" applyProtection="1">
      <alignment wrapText="1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9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8" xfId="0" applyFont="1" applyBorder="1" applyAlignment="1">
      <alignment horizontal="left" wrapText="1"/>
    </xf>
    <xf numFmtId="0" fontId="1" fillId="0" borderId="9" xfId="0" applyFont="1" applyBorder="1" applyAlignment="1">
      <alignment wrapText="1"/>
    </xf>
    <xf numFmtId="0" fontId="1" fillId="0" borderId="8" xfId="0" applyFont="1" applyBorder="1" applyAlignment="1">
      <alignment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justify" vertical="center" wrapText="1"/>
    </xf>
    <xf numFmtId="0" fontId="1" fillId="3" borderId="7" xfId="0" applyFont="1" applyFill="1" applyBorder="1" applyAlignment="1">
      <alignment vertical="center" wrapText="1"/>
    </xf>
    <xf numFmtId="0" fontId="1" fillId="3" borderId="7" xfId="0" applyFont="1" applyFill="1" applyBorder="1" applyAlignment="1">
      <alignment wrapText="1"/>
    </xf>
    <xf numFmtId="2" fontId="1" fillId="3" borderId="7" xfId="0" applyNumberFormat="1" applyFont="1" applyFill="1" applyBorder="1" applyAlignment="1">
      <alignment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wrapText="1"/>
    </xf>
    <xf numFmtId="0" fontId="1" fillId="3" borderId="7" xfId="0" applyFont="1" applyFill="1" applyBorder="1" applyAlignment="1">
      <alignment horizontal="center" wrapText="1"/>
    </xf>
    <xf numFmtId="49" fontId="1" fillId="3" borderId="0" xfId="0" applyNumberFormat="1" applyFont="1" applyFill="1" applyAlignment="1">
      <alignment horizontal="left" wrapText="1"/>
    </xf>
    <xf numFmtId="49" fontId="1" fillId="3" borderId="9" xfId="0" applyNumberFormat="1" applyFont="1" applyFill="1" applyBorder="1" applyAlignment="1">
      <alignment horizontal="center" wrapText="1"/>
    </xf>
    <xf numFmtId="49" fontId="1" fillId="3" borderId="6" xfId="0" applyNumberFormat="1" applyFont="1" applyFill="1" applyBorder="1" applyAlignment="1">
      <alignment horizontal="center" wrapText="1"/>
    </xf>
    <xf numFmtId="49" fontId="1" fillId="3" borderId="8" xfId="0" applyNumberFormat="1" applyFont="1" applyFill="1" applyBorder="1" applyAlignment="1">
      <alignment horizontal="center" wrapText="1"/>
    </xf>
    <xf numFmtId="49" fontId="1" fillId="0" borderId="0" xfId="0" applyNumberFormat="1" applyFont="1" applyAlignment="1">
      <alignment horizontal="left" wrapText="1"/>
    </xf>
    <xf numFmtId="49" fontId="11" fillId="0" borderId="0" xfId="0" applyNumberFormat="1" applyFont="1" applyBorder="1" applyAlignment="1">
      <alignment horizontal="center" wrapText="1"/>
    </xf>
    <xf numFmtId="49" fontId="1" fillId="0" borderId="0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wrapText="1"/>
    </xf>
    <xf numFmtId="0" fontId="1" fillId="2" borderId="7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wrapText="1"/>
    </xf>
    <xf numFmtId="49" fontId="1" fillId="2" borderId="7" xfId="0" applyNumberFormat="1" applyFont="1" applyFill="1" applyBorder="1" applyAlignment="1">
      <alignment horizontal="center" wrapText="1"/>
    </xf>
    <xf numFmtId="0" fontId="8" fillId="2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wrapText="1"/>
    </xf>
    <xf numFmtId="0" fontId="11" fillId="0" borderId="7" xfId="0" applyFont="1" applyBorder="1" applyAlignment="1">
      <alignment horizontal="center" wrapText="1"/>
    </xf>
    <xf numFmtId="0" fontId="1" fillId="0" borderId="0" xfId="0" applyFont="1" applyAlignment="1">
      <alignment horizontal="left" wrapText="1"/>
    </xf>
    <xf numFmtId="4" fontId="1" fillId="0" borderId="9" xfId="0" applyNumberFormat="1" applyFont="1" applyBorder="1" applyAlignment="1">
      <alignment vertical="center" wrapText="1"/>
    </xf>
    <xf numFmtId="4" fontId="1" fillId="2" borderId="9" xfId="0" applyNumberFormat="1" applyFont="1" applyFill="1" applyBorder="1" applyAlignment="1">
      <alignment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.umaeva2014@yandex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5"/>
  <sheetViews>
    <sheetView view="pageBreakPreview" zoomScaleSheetLayoutView="100" workbookViewId="0">
      <selection activeCell="R33" sqref="R33:X33"/>
    </sheetView>
  </sheetViews>
  <sheetFormatPr defaultColWidth="8.85546875" defaultRowHeight="15.75" x14ac:dyDescent="0.25"/>
  <cols>
    <col min="1" max="1" width="1.7109375" style="9" customWidth="1"/>
    <col min="2" max="2" width="5.28515625" style="9" customWidth="1"/>
    <col min="3" max="15" width="3" style="9" customWidth="1"/>
    <col min="16" max="16" width="3.85546875" style="9" customWidth="1"/>
    <col min="17" max="17" width="4.5703125" style="9" customWidth="1"/>
    <col min="18" max="20" width="3" style="9" customWidth="1"/>
    <col min="21" max="21" width="8" style="9" customWidth="1"/>
    <col min="22" max="22" width="7.7109375" style="9" customWidth="1"/>
    <col min="23" max="23" width="9.5703125" style="9" customWidth="1"/>
    <col min="24" max="24" width="18.5703125" style="9" customWidth="1"/>
    <col min="25" max="16384" width="8.85546875" style="9"/>
  </cols>
  <sheetData>
    <row r="1" spans="2:24" ht="13.9" customHeight="1" x14ac:dyDescent="0.25">
      <c r="B1" s="50" t="s">
        <v>207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 t="s">
        <v>218</v>
      </c>
      <c r="Q1" s="50"/>
      <c r="R1" s="50"/>
      <c r="S1" s="50"/>
      <c r="T1" s="50"/>
      <c r="U1" s="50"/>
      <c r="V1" s="50"/>
      <c r="W1" s="50"/>
      <c r="X1" s="50"/>
    </row>
    <row r="2" spans="2:24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2:24" ht="7.15" customHeight="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2:24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50"/>
      <c r="W4" s="50"/>
      <c r="X4" s="50"/>
    </row>
    <row r="5" spans="2:24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</row>
    <row r="6" spans="2:24" ht="34.9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</row>
    <row r="7" spans="2:24" ht="31.5" x14ac:dyDescent="0.25">
      <c r="C7" s="49" t="s">
        <v>171</v>
      </c>
      <c r="D7" s="49"/>
      <c r="F7" s="49" t="s">
        <v>153</v>
      </c>
      <c r="G7" s="49"/>
      <c r="H7" s="49"/>
      <c r="I7" s="49"/>
      <c r="J7" s="49"/>
      <c r="K7" s="49"/>
      <c r="L7" s="50" t="s">
        <v>172</v>
      </c>
      <c r="M7" s="50"/>
      <c r="N7" s="50"/>
      <c r="Q7" s="9" t="s">
        <v>171</v>
      </c>
      <c r="R7" s="49" t="s">
        <v>153</v>
      </c>
      <c r="S7" s="49"/>
      <c r="T7" s="49"/>
      <c r="U7" s="49"/>
      <c r="V7" s="50" t="s">
        <v>152</v>
      </c>
      <c r="W7" s="50"/>
      <c r="X7" s="50"/>
    </row>
    <row r="9" spans="2:24" ht="33.75" customHeight="1" x14ac:dyDescent="0.25">
      <c r="B9" s="50" t="s">
        <v>1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</row>
    <row r="10" spans="2:24" ht="16.5" thickBot="1" x14ac:dyDescent="0.3">
      <c r="J10" s="50" t="s">
        <v>2</v>
      </c>
      <c r="K10" s="50"/>
      <c r="L10" s="50"/>
      <c r="M10" s="50"/>
      <c r="N10" s="50" t="s">
        <v>151</v>
      </c>
      <c r="O10" s="50"/>
      <c r="P10" s="50"/>
      <c r="Q10" s="50"/>
    </row>
    <row r="11" spans="2:24" ht="16.5" thickBot="1" x14ac:dyDescent="0.3">
      <c r="B11" s="54" t="s">
        <v>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1"/>
      <c r="S11" s="52"/>
      <c r="T11" s="52"/>
      <c r="U11" s="52"/>
      <c r="V11" s="52"/>
      <c r="W11" s="52"/>
      <c r="X11" s="53"/>
    </row>
    <row r="12" spans="2:24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4"/>
      <c r="S12" s="14"/>
      <c r="T12" s="14"/>
      <c r="U12" s="14"/>
      <c r="V12" s="14"/>
      <c r="W12" s="14"/>
      <c r="X12" s="14"/>
    </row>
    <row r="13" spans="2:24" x14ac:dyDescent="0.25">
      <c r="B13" s="64" t="s">
        <v>23</v>
      </c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</row>
    <row r="15" spans="2:24" ht="51" customHeight="1" x14ac:dyDescent="0.25">
      <c r="B15" s="55" t="s">
        <v>4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68" t="s">
        <v>219</v>
      </c>
      <c r="S15" s="62"/>
      <c r="T15" s="62"/>
      <c r="U15" s="62"/>
      <c r="V15" s="62"/>
      <c r="W15" s="62"/>
      <c r="X15" s="69"/>
    </row>
    <row r="16" spans="2:24" ht="24" customHeight="1" x14ac:dyDescent="0.25">
      <c r="B16" s="56" t="s">
        <v>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8" t="s">
        <v>220</v>
      </c>
      <c r="S16" s="58"/>
      <c r="T16" s="58"/>
      <c r="U16" s="58"/>
      <c r="V16" s="58"/>
      <c r="W16" s="58"/>
      <c r="X16" s="58"/>
    </row>
    <row r="17" spans="2:24" ht="33.75" customHeight="1" x14ac:dyDescent="0.25">
      <c r="B17" s="56" t="s">
        <v>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8" t="s">
        <v>221</v>
      </c>
      <c r="S17" s="58"/>
      <c r="T17" s="58"/>
      <c r="U17" s="58"/>
      <c r="V17" s="58"/>
      <c r="W17" s="58"/>
      <c r="X17" s="58"/>
    </row>
    <row r="18" spans="2:24" ht="31.5" customHeight="1" x14ac:dyDescent="0.25">
      <c r="B18" s="56" t="s">
        <v>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8" t="s">
        <v>221</v>
      </c>
      <c r="S18" s="58"/>
      <c r="T18" s="58"/>
      <c r="U18" s="58"/>
      <c r="V18" s="58"/>
      <c r="W18" s="58"/>
      <c r="X18" s="58"/>
    </row>
    <row r="19" spans="2:24" ht="33.75" customHeight="1" x14ac:dyDescent="0.25">
      <c r="B19" s="56" t="s">
        <v>8</v>
      </c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8" t="s">
        <v>221</v>
      </c>
      <c r="S19" s="58"/>
      <c r="T19" s="58"/>
      <c r="U19" s="58"/>
      <c r="V19" s="58"/>
      <c r="W19" s="58"/>
      <c r="X19" s="58"/>
    </row>
    <row r="20" spans="2:24" ht="13.9" customHeight="1" x14ac:dyDescent="0.25">
      <c r="B20" s="56" t="s">
        <v>9</v>
      </c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8" t="s">
        <v>222</v>
      </c>
      <c r="S20" s="58"/>
      <c r="T20" s="58"/>
      <c r="U20" s="58"/>
      <c r="V20" s="58"/>
      <c r="W20" s="58"/>
      <c r="X20" s="58"/>
    </row>
    <row r="21" spans="2:24" ht="13.9" customHeight="1" x14ac:dyDescent="0.25">
      <c r="B21" s="56" t="s">
        <v>10</v>
      </c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7"/>
      <c r="S21" s="58"/>
      <c r="T21" s="58"/>
      <c r="U21" s="58"/>
      <c r="V21" s="58"/>
      <c r="W21" s="58"/>
      <c r="X21" s="58"/>
    </row>
    <row r="22" spans="2:24" ht="13.9" customHeight="1" x14ac:dyDescent="0.25">
      <c r="B22" s="56" t="s">
        <v>11</v>
      </c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7" t="s">
        <v>223</v>
      </c>
      <c r="S22" s="58"/>
      <c r="T22" s="58"/>
      <c r="U22" s="58"/>
      <c r="V22" s="58"/>
      <c r="W22" s="58"/>
      <c r="X22" s="58"/>
    </row>
    <row r="23" spans="2:24" ht="34.15" customHeight="1" x14ac:dyDescent="0.25">
      <c r="B23" s="56" t="s">
        <v>12</v>
      </c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9" t="s">
        <v>224</v>
      </c>
      <c r="S23" s="60"/>
      <c r="T23" s="60"/>
      <c r="U23" s="60"/>
      <c r="V23" s="60"/>
      <c r="W23" s="60"/>
      <c r="X23" s="61"/>
    </row>
    <row r="24" spans="2:24" ht="29.25" customHeight="1" x14ac:dyDescent="0.25">
      <c r="B24" s="56" t="s">
        <v>13</v>
      </c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9" t="s">
        <v>225</v>
      </c>
      <c r="S24" s="60"/>
      <c r="T24" s="60"/>
      <c r="U24" s="60"/>
      <c r="V24" s="60"/>
      <c r="W24" s="60"/>
      <c r="X24" s="61"/>
    </row>
    <row r="25" spans="2:24" ht="53.25" customHeight="1" x14ac:dyDescent="0.25">
      <c r="B25" s="56" t="s">
        <v>14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8" t="s">
        <v>226</v>
      </c>
      <c r="S25" s="58"/>
      <c r="T25" s="58"/>
      <c r="U25" s="58"/>
      <c r="V25" s="58"/>
      <c r="W25" s="58"/>
      <c r="X25" s="58"/>
    </row>
    <row r="26" spans="2:24" ht="30" customHeight="1" x14ac:dyDescent="0.25">
      <c r="B26" s="56" t="s">
        <v>17</v>
      </c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8" t="s">
        <v>227</v>
      </c>
      <c r="S26" s="58"/>
      <c r="T26" s="58"/>
      <c r="U26" s="58"/>
      <c r="V26" s="58"/>
      <c r="W26" s="58"/>
      <c r="X26" s="58"/>
    </row>
    <row r="27" spans="2:24" x14ac:dyDescent="0.25">
      <c r="B27" s="62" t="s">
        <v>18</v>
      </c>
      <c r="C27" s="62"/>
      <c r="D27" s="62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>
        <v>61508729</v>
      </c>
      <c r="S27" s="63"/>
      <c r="T27" s="63"/>
      <c r="U27" s="63"/>
      <c r="V27" s="63"/>
      <c r="W27" s="63"/>
      <c r="X27" s="63"/>
    </row>
    <row r="28" spans="2:24" x14ac:dyDescent="0.25">
      <c r="B28" s="56" t="s">
        <v>19</v>
      </c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63">
        <v>14</v>
      </c>
      <c r="S28" s="63"/>
      <c r="T28" s="63"/>
      <c r="U28" s="63"/>
      <c r="V28" s="63"/>
      <c r="W28" s="63"/>
      <c r="X28" s="63"/>
    </row>
    <row r="29" spans="2:24" x14ac:dyDescent="0.25">
      <c r="B29" s="56" t="s">
        <v>20</v>
      </c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65">
        <v>75403</v>
      </c>
      <c r="S29" s="66"/>
      <c r="T29" s="66"/>
      <c r="U29" s="66"/>
      <c r="V29" s="66"/>
      <c r="W29" s="66"/>
      <c r="X29" s="67"/>
    </row>
    <row r="30" spans="2:24" x14ac:dyDescent="0.25">
      <c r="B30" s="56" t="s">
        <v>15</v>
      </c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8" t="s">
        <v>217</v>
      </c>
      <c r="S30" s="58"/>
      <c r="T30" s="58"/>
      <c r="U30" s="58"/>
      <c r="V30" s="58"/>
      <c r="W30" s="58"/>
      <c r="X30" s="58"/>
    </row>
    <row r="31" spans="2:24" x14ac:dyDescent="0.25">
      <c r="B31" s="56" t="s">
        <v>21</v>
      </c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63">
        <v>96225843001</v>
      </c>
      <c r="S31" s="63"/>
      <c r="T31" s="63"/>
      <c r="U31" s="63"/>
      <c r="V31" s="63"/>
      <c r="W31" s="63"/>
      <c r="X31" s="63"/>
    </row>
    <row r="32" spans="2:24" x14ac:dyDescent="0.25">
      <c r="B32" s="56" t="s">
        <v>22</v>
      </c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63">
        <v>49007</v>
      </c>
      <c r="S32" s="63"/>
      <c r="T32" s="63"/>
      <c r="U32" s="63"/>
      <c r="V32" s="63"/>
      <c r="W32" s="63"/>
      <c r="X32" s="63"/>
    </row>
    <row r="33" spans="2:24" x14ac:dyDescent="0.25">
      <c r="B33" s="56" t="s">
        <v>16</v>
      </c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8"/>
      <c r="S33" s="58"/>
      <c r="T33" s="58"/>
      <c r="U33" s="58"/>
      <c r="V33" s="58"/>
      <c r="W33" s="58"/>
      <c r="X33" s="58"/>
    </row>
    <row r="34" spans="2:24" ht="30.75" customHeight="1" x14ac:dyDescent="0.25">
      <c r="B34" s="62" t="s">
        <v>24</v>
      </c>
      <c r="C34" s="62"/>
      <c r="D34" s="62"/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58"/>
      <c r="S34" s="58"/>
      <c r="T34" s="58"/>
      <c r="U34" s="58"/>
      <c r="V34" s="58"/>
      <c r="W34" s="58"/>
      <c r="X34" s="58"/>
    </row>
    <row r="35" spans="2:24" x14ac:dyDescent="0.25">
      <c r="B35" s="62" t="s">
        <v>25</v>
      </c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58"/>
      <c r="S35" s="58"/>
      <c r="T35" s="58"/>
      <c r="U35" s="58"/>
      <c r="V35" s="58"/>
      <c r="W35" s="58"/>
      <c r="X35" s="58"/>
    </row>
  </sheetData>
  <mergeCells count="55">
    <mergeCell ref="R30:X30"/>
    <mergeCell ref="B13:X13"/>
    <mergeCell ref="R29:X29"/>
    <mergeCell ref="R34:X34"/>
    <mergeCell ref="B34:Q34"/>
    <mergeCell ref="R24:X24"/>
    <mergeCell ref="R25:X25"/>
    <mergeCell ref="R26:X26"/>
    <mergeCell ref="R27:X27"/>
    <mergeCell ref="R28:X28"/>
    <mergeCell ref="R15:X15"/>
    <mergeCell ref="R16:X16"/>
    <mergeCell ref="R17:X17"/>
    <mergeCell ref="R18:X18"/>
    <mergeCell ref="R19:X19"/>
    <mergeCell ref="R20:X20"/>
    <mergeCell ref="B35:Q35"/>
    <mergeCell ref="R35:X35"/>
    <mergeCell ref="R31:X31"/>
    <mergeCell ref="R32:X32"/>
    <mergeCell ref="R33:X33"/>
    <mergeCell ref="B33:Q33"/>
    <mergeCell ref="B32:Q32"/>
    <mergeCell ref="R21:X21"/>
    <mergeCell ref="R22:X22"/>
    <mergeCell ref="R23:X23"/>
    <mergeCell ref="B27:Q27"/>
    <mergeCell ref="B21:Q21"/>
    <mergeCell ref="B22:Q22"/>
    <mergeCell ref="B23:Q23"/>
    <mergeCell ref="B24:Q24"/>
    <mergeCell ref="B25:Q25"/>
    <mergeCell ref="B26:Q26"/>
    <mergeCell ref="B20:Q20"/>
    <mergeCell ref="B28:Q28"/>
    <mergeCell ref="B29:Q29"/>
    <mergeCell ref="B30:Q30"/>
    <mergeCell ref="B31:Q31"/>
    <mergeCell ref="B15:Q15"/>
    <mergeCell ref="B16:Q16"/>
    <mergeCell ref="B17:Q17"/>
    <mergeCell ref="B18:Q18"/>
    <mergeCell ref="B19:Q19"/>
    <mergeCell ref="B9:X9"/>
    <mergeCell ref="J10:M10"/>
    <mergeCell ref="N10:Q10"/>
    <mergeCell ref="R11:X11"/>
    <mergeCell ref="B11:Q11"/>
    <mergeCell ref="R7:U7"/>
    <mergeCell ref="V7:X7"/>
    <mergeCell ref="B1:O6"/>
    <mergeCell ref="C7:D7"/>
    <mergeCell ref="F7:K7"/>
    <mergeCell ref="L7:N7"/>
    <mergeCell ref="P1:X6"/>
  </mergeCells>
  <hyperlinks>
    <hyperlink ref="R22" r:id="rId1"/>
  </hyperlinks>
  <pageMargins left="0.23622047244094491" right="0.23622047244094491" top="0.74803149606299213" bottom="0.74803149606299213" header="0.31496062992125984" footer="0.31496062992125984"/>
  <pageSetup paperSize="9" scale="84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51"/>
  <sheetViews>
    <sheetView view="pageBreakPreview" topLeftCell="A22" zoomScaleSheetLayoutView="100" workbookViewId="0">
      <selection activeCell="AC30" sqref="AC30:AG30"/>
    </sheetView>
  </sheetViews>
  <sheetFormatPr defaultColWidth="8.85546875" defaultRowHeight="15.75" x14ac:dyDescent="0.25"/>
  <cols>
    <col min="1" max="1" width="8.140625" style="12" customWidth="1"/>
    <col min="2" max="16" width="3" style="12" customWidth="1"/>
    <col min="17" max="17" width="1.7109375" style="12" customWidth="1"/>
    <col min="18" max="19" width="3" style="12" customWidth="1"/>
    <col min="20" max="20" width="1.28515625" style="12" customWidth="1"/>
    <col min="21" max="22" width="3" style="12" customWidth="1"/>
    <col min="23" max="23" width="1" style="12" customWidth="1"/>
    <col min="24" max="33" width="3" style="12" customWidth="1"/>
    <col min="34" max="16384" width="8.85546875" style="12"/>
  </cols>
  <sheetData>
    <row r="1" spans="1:33" s="9" customFormat="1" x14ac:dyDescent="0.25"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</row>
    <row r="2" spans="1:33" s="9" customFormat="1" ht="14.45" customHeight="1" x14ac:dyDescent="0.25">
      <c r="A2" s="36" t="s">
        <v>26</v>
      </c>
      <c r="B2" s="82" t="s">
        <v>27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</row>
    <row r="3" spans="1:33" s="9" customFormat="1" ht="33.75" customHeight="1" x14ac:dyDescent="0.25">
      <c r="A3" s="36" t="s">
        <v>32</v>
      </c>
      <c r="B3" s="83" t="s">
        <v>174</v>
      </c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</row>
    <row r="4" spans="1:33" s="9" customFormat="1" ht="14.45" customHeight="1" x14ac:dyDescent="0.25">
      <c r="A4" s="36" t="s">
        <v>33</v>
      </c>
      <c r="B4" s="83" t="s">
        <v>175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</row>
    <row r="5" spans="1:33" s="9" customFormat="1" ht="18" customHeight="1" x14ac:dyDescent="0.25">
      <c r="A5" s="36" t="s">
        <v>176</v>
      </c>
      <c r="B5" s="83" t="s">
        <v>177</v>
      </c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83"/>
      <c r="AC5" s="83"/>
      <c r="AD5" s="83"/>
      <c r="AE5" s="83"/>
      <c r="AF5" s="83"/>
      <c r="AG5" s="83"/>
    </row>
    <row r="6" spans="1:33" s="9" customFormat="1" ht="14.45" customHeight="1" x14ac:dyDescent="0.25">
      <c r="A6" s="36" t="s">
        <v>178</v>
      </c>
      <c r="B6" s="83" t="s">
        <v>175</v>
      </c>
      <c r="C6" s="83"/>
      <c r="D6" s="83"/>
      <c r="E6" s="83"/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3"/>
      <c r="Y6" s="83"/>
      <c r="Z6" s="83"/>
      <c r="AA6" s="83"/>
      <c r="AB6" s="83"/>
      <c r="AC6" s="83"/>
      <c r="AD6" s="83"/>
      <c r="AE6" s="83"/>
      <c r="AF6" s="83"/>
      <c r="AG6" s="83"/>
    </row>
    <row r="7" spans="1:33" s="9" customFormat="1" ht="15" customHeight="1" x14ac:dyDescent="0.25">
      <c r="A7" s="36" t="s">
        <v>179</v>
      </c>
      <c r="B7" s="83" t="s">
        <v>177</v>
      </c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  <c r="Y7" s="83"/>
      <c r="Z7" s="83"/>
      <c r="AA7" s="83"/>
      <c r="AB7" s="83"/>
      <c r="AC7" s="83"/>
      <c r="AD7" s="83"/>
      <c r="AE7" s="83"/>
      <c r="AF7" s="83"/>
      <c r="AG7" s="83"/>
    </row>
    <row r="8" spans="1:33" s="9" customFormat="1" ht="16.5" customHeight="1" x14ac:dyDescent="0.25">
      <c r="A8" s="36" t="s">
        <v>180</v>
      </c>
      <c r="B8" s="83" t="s">
        <v>184</v>
      </c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  <c r="Y8" s="83"/>
      <c r="Z8" s="83"/>
      <c r="AA8" s="83"/>
      <c r="AB8" s="83"/>
      <c r="AC8" s="83"/>
      <c r="AD8" s="83"/>
      <c r="AE8" s="83"/>
      <c r="AF8" s="83"/>
      <c r="AG8" s="83"/>
    </row>
    <row r="9" spans="1:33" s="9" customFormat="1" ht="24" customHeight="1" x14ac:dyDescent="0.25">
      <c r="A9" s="36" t="s">
        <v>181</v>
      </c>
      <c r="B9" s="83" t="s">
        <v>185</v>
      </c>
      <c r="C9" s="83"/>
      <c r="D9" s="83"/>
      <c r="E9" s="83"/>
      <c r="F9" s="83"/>
      <c r="G9" s="83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  <c r="Y9" s="83"/>
      <c r="Z9" s="83"/>
      <c r="AA9" s="83"/>
      <c r="AB9" s="83"/>
      <c r="AC9" s="83"/>
      <c r="AD9" s="83"/>
      <c r="AE9" s="83"/>
      <c r="AF9" s="83"/>
      <c r="AG9" s="83"/>
    </row>
    <row r="10" spans="1:33" s="9" customFormat="1" ht="14.45" customHeight="1" x14ac:dyDescent="0.25">
      <c r="A10" s="36" t="s">
        <v>182</v>
      </c>
      <c r="B10" s="83" t="s">
        <v>186</v>
      </c>
      <c r="C10" s="83"/>
      <c r="D10" s="83"/>
      <c r="E10" s="83"/>
      <c r="F10" s="83"/>
      <c r="G10" s="83"/>
      <c r="H10" s="83"/>
      <c r="I10" s="83"/>
      <c r="J10" s="83"/>
      <c r="K10" s="83"/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  <c r="X10" s="83"/>
      <c r="Y10" s="83"/>
      <c r="Z10" s="83"/>
      <c r="AA10" s="83"/>
      <c r="AB10" s="83"/>
      <c r="AC10" s="83"/>
      <c r="AD10" s="83"/>
      <c r="AE10" s="83"/>
      <c r="AF10" s="83"/>
      <c r="AG10" s="83"/>
    </row>
    <row r="11" spans="1:33" s="9" customFormat="1" ht="14.45" customHeight="1" x14ac:dyDescent="0.25">
      <c r="A11" s="36" t="s">
        <v>183</v>
      </c>
      <c r="B11" s="83" t="s">
        <v>187</v>
      </c>
      <c r="C11" s="83"/>
      <c r="D11" s="83"/>
      <c r="E11" s="83"/>
      <c r="F11" s="83"/>
      <c r="G11" s="83"/>
      <c r="H11" s="83"/>
      <c r="I11" s="83"/>
      <c r="J11" s="83"/>
      <c r="K11" s="83"/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  <c r="X11" s="83"/>
      <c r="Y11" s="83"/>
      <c r="Z11" s="83"/>
      <c r="AA11" s="83"/>
      <c r="AB11" s="83"/>
      <c r="AC11" s="83"/>
      <c r="AD11" s="83"/>
      <c r="AE11" s="83"/>
      <c r="AF11" s="83"/>
      <c r="AG11" s="83"/>
    </row>
    <row r="12" spans="1:33" s="9" customFormat="1" ht="14.45" customHeight="1" x14ac:dyDescent="0.25">
      <c r="A12" s="36" t="s">
        <v>28</v>
      </c>
      <c r="B12" s="82" t="s">
        <v>29</v>
      </c>
      <c r="C12" s="82"/>
      <c r="D12" s="82"/>
      <c r="E12" s="82"/>
      <c r="F12" s="82"/>
      <c r="G12" s="82"/>
      <c r="H12" s="82"/>
      <c r="I12" s="82"/>
      <c r="J12" s="82"/>
      <c r="K12" s="82"/>
      <c r="L12" s="82"/>
      <c r="M12" s="82"/>
      <c r="N12" s="82"/>
      <c r="O12" s="82"/>
      <c r="P12" s="82"/>
      <c r="Q12" s="82"/>
      <c r="R12" s="82"/>
      <c r="S12" s="82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</row>
    <row r="13" spans="1:33" s="9" customFormat="1" ht="15.75" customHeight="1" x14ac:dyDescent="0.25">
      <c r="A13" s="36" t="s">
        <v>34</v>
      </c>
      <c r="B13" s="83" t="s">
        <v>188</v>
      </c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3"/>
      <c r="AE13" s="83"/>
      <c r="AF13" s="83"/>
      <c r="AG13" s="83"/>
    </row>
    <row r="14" spans="1:33" s="9" customFormat="1" ht="15.75" customHeight="1" x14ac:dyDescent="0.25">
      <c r="A14" s="36" t="s">
        <v>35</v>
      </c>
      <c r="B14" s="83" t="s">
        <v>195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</row>
    <row r="15" spans="1:33" s="9" customFormat="1" ht="15.75" customHeight="1" x14ac:dyDescent="0.25">
      <c r="A15" s="36" t="s">
        <v>189</v>
      </c>
      <c r="B15" s="83" t="s">
        <v>196</v>
      </c>
      <c r="C15" s="83"/>
      <c r="D15" s="83"/>
      <c r="E15" s="83"/>
      <c r="F15" s="83"/>
      <c r="G15" s="83"/>
      <c r="H15" s="83"/>
      <c r="I15" s="83"/>
      <c r="J15" s="83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83"/>
      <c r="X15" s="83"/>
      <c r="Y15" s="83"/>
      <c r="Z15" s="83"/>
      <c r="AA15" s="83"/>
      <c r="AB15" s="83"/>
      <c r="AC15" s="83"/>
      <c r="AD15" s="83"/>
      <c r="AE15" s="83"/>
      <c r="AF15" s="83"/>
      <c r="AG15" s="83"/>
    </row>
    <row r="16" spans="1:33" s="9" customFormat="1" ht="32.25" customHeight="1" x14ac:dyDescent="0.25">
      <c r="A16" s="36" t="s">
        <v>190</v>
      </c>
      <c r="B16" s="83" t="s">
        <v>197</v>
      </c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  <c r="O16" s="83"/>
      <c r="P16" s="83"/>
      <c r="Q16" s="83"/>
      <c r="R16" s="83"/>
      <c r="S16" s="83"/>
      <c r="T16" s="83"/>
      <c r="U16" s="83"/>
      <c r="V16" s="83"/>
      <c r="W16" s="83"/>
      <c r="X16" s="83"/>
      <c r="Y16" s="83"/>
      <c r="Z16" s="83"/>
      <c r="AA16" s="83"/>
      <c r="AB16" s="83"/>
      <c r="AC16" s="83"/>
      <c r="AD16" s="83"/>
      <c r="AE16" s="83"/>
      <c r="AF16" s="83"/>
      <c r="AG16" s="83"/>
    </row>
    <row r="17" spans="1:33" s="9" customFormat="1" ht="15.75" customHeight="1" x14ac:dyDescent="0.25">
      <c r="A17" s="36" t="s">
        <v>191</v>
      </c>
      <c r="B17" s="83" t="s">
        <v>198</v>
      </c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</row>
    <row r="18" spans="1:33" s="9" customFormat="1" ht="20.25" customHeight="1" x14ac:dyDescent="0.25">
      <c r="A18" s="36" t="s">
        <v>192</v>
      </c>
      <c r="B18" s="83" t="s">
        <v>199</v>
      </c>
      <c r="C18" s="83"/>
      <c r="D18" s="83"/>
      <c r="E18" s="83"/>
      <c r="F18" s="83"/>
      <c r="G18" s="83"/>
      <c r="H18" s="83"/>
      <c r="I18" s="83"/>
      <c r="J18" s="83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</row>
    <row r="19" spans="1:33" s="9" customFormat="1" ht="24.75" customHeight="1" x14ac:dyDescent="0.25">
      <c r="A19" s="36" t="s">
        <v>193</v>
      </c>
      <c r="B19" s="83" t="s">
        <v>200</v>
      </c>
      <c r="C19" s="83"/>
      <c r="D19" s="83"/>
      <c r="E19" s="83"/>
      <c r="F19" s="83"/>
      <c r="G19" s="83"/>
      <c r="H19" s="83"/>
      <c r="I19" s="83"/>
      <c r="J19" s="83"/>
      <c r="K19" s="83"/>
      <c r="L19" s="83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3"/>
      <c r="X19" s="83"/>
      <c r="Y19" s="83"/>
      <c r="Z19" s="83"/>
      <c r="AA19" s="83"/>
      <c r="AB19" s="83"/>
      <c r="AC19" s="83"/>
      <c r="AD19" s="83"/>
      <c r="AE19" s="83"/>
      <c r="AF19" s="83"/>
      <c r="AG19" s="83"/>
    </row>
    <row r="20" spans="1:33" s="9" customFormat="1" ht="27" customHeight="1" x14ac:dyDescent="0.25">
      <c r="A20" s="36" t="s">
        <v>194</v>
      </c>
      <c r="B20" s="83" t="s">
        <v>201</v>
      </c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3"/>
      <c r="X20" s="83"/>
      <c r="Y20" s="83"/>
      <c r="Z20" s="83"/>
      <c r="AA20" s="83"/>
      <c r="AB20" s="83"/>
      <c r="AC20" s="83"/>
      <c r="AD20" s="83"/>
      <c r="AE20" s="83"/>
      <c r="AF20" s="83"/>
      <c r="AG20" s="83"/>
    </row>
    <row r="21" spans="1:33" s="9" customFormat="1" ht="18" customHeight="1" x14ac:dyDescent="0.25">
      <c r="A21" s="36" t="s">
        <v>30</v>
      </c>
      <c r="B21" s="82" t="s">
        <v>31</v>
      </c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  <c r="AF21" s="82"/>
    </row>
    <row r="22" spans="1:33" s="9" customFormat="1" ht="15.75" customHeight="1" x14ac:dyDescent="0.25">
      <c r="A22" s="36" t="s">
        <v>36</v>
      </c>
      <c r="B22" s="83" t="s">
        <v>202</v>
      </c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3"/>
      <c r="X22" s="83"/>
      <c r="Y22" s="83"/>
      <c r="Z22" s="83"/>
      <c r="AA22" s="83"/>
      <c r="AB22" s="83"/>
      <c r="AC22" s="83"/>
      <c r="AD22" s="83"/>
      <c r="AE22" s="83"/>
      <c r="AF22" s="83"/>
      <c r="AG22" s="83"/>
    </row>
    <row r="23" spans="1:33" s="9" customFormat="1" ht="13.9" customHeight="1" x14ac:dyDescent="0.25">
      <c r="A23" s="36" t="s">
        <v>37</v>
      </c>
      <c r="B23" s="83" t="s">
        <v>203</v>
      </c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3"/>
      <c r="X23" s="83"/>
      <c r="Y23" s="83"/>
      <c r="Z23" s="83"/>
      <c r="AA23" s="83"/>
      <c r="AB23" s="83"/>
      <c r="AC23" s="83"/>
      <c r="AD23" s="83"/>
      <c r="AE23" s="83"/>
      <c r="AF23" s="83"/>
      <c r="AG23" s="83"/>
    </row>
    <row r="24" spans="1:33" s="9" customFormat="1" ht="15.75" customHeight="1" x14ac:dyDescent="0.25">
      <c r="A24" s="36" t="s">
        <v>205</v>
      </c>
      <c r="B24" s="83" t="s">
        <v>204</v>
      </c>
      <c r="C24" s="83"/>
      <c r="D24" s="83"/>
      <c r="E24" s="83"/>
      <c r="F24" s="83"/>
      <c r="G24" s="83"/>
      <c r="H24" s="83"/>
      <c r="I24" s="83"/>
      <c r="J24" s="83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</row>
    <row r="25" spans="1:33" s="9" customFormat="1" ht="36" customHeight="1" x14ac:dyDescent="0.25">
      <c r="A25" s="36" t="s">
        <v>38</v>
      </c>
      <c r="B25" s="78" t="s">
        <v>39</v>
      </c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41"/>
      <c r="Z25" s="79" t="s">
        <v>228</v>
      </c>
      <c r="AA25" s="80"/>
      <c r="AB25" s="80"/>
      <c r="AC25" s="80"/>
      <c r="AD25" s="80"/>
      <c r="AE25" s="80"/>
      <c r="AF25" s="81"/>
      <c r="AG25" s="42"/>
    </row>
    <row r="26" spans="1:33" s="9" customFormat="1" x14ac:dyDescent="0.25">
      <c r="B26" s="76" t="s">
        <v>40</v>
      </c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  <c r="N26" s="76"/>
      <c r="O26" s="76"/>
      <c r="P26" s="76"/>
      <c r="Q26" s="76"/>
      <c r="R26" s="76"/>
      <c r="S26" s="76"/>
      <c r="T26" s="76"/>
      <c r="U26" s="76"/>
      <c r="V26" s="76"/>
      <c r="W26" s="76"/>
      <c r="X26" s="76"/>
      <c r="Y26" s="42"/>
      <c r="Z26" s="77">
        <v>561220</v>
      </c>
      <c r="AA26" s="77"/>
      <c r="AB26" s="77"/>
      <c r="AC26" s="77"/>
      <c r="AD26" s="77"/>
      <c r="AE26" s="77"/>
      <c r="AF26" s="77"/>
      <c r="AG26" s="42"/>
    </row>
    <row r="27" spans="1:33" s="9" customFormat="1" x14ac:dyDescent="0.25"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</row>
    <row r="28" spans="1:33" s="9" customFormat="1" x14ac:dyDescent="0.25">
      <c r="B28" s="75" t="s">
        <v>41</v>
      </c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  <c r="Q28" s="75"/>
      <c r="R28" s="75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75" t="s">
        <v>42</v>
      </c>
      <c r="AD28" s="75"/>
      <c r="AE28" s="75"/>
      <c r="AF28" s="75"/>
      <c r="AG28" s="75"/>
    </row>
    <row r="29" spans="1:33" s="10" customFormat="1" x14ac:dyDescent="0.25">
      <c r="B29" s="75">
        <v>2</v>
      </c>
      <c r="C29" s="75"/>
      <c r="D29" s="75"/>
      <c r="E29" s="75"/>
      <c r="F29" s="75"/>
      <c r="G29" s="75"/>
      <c r="H29" s="75"/>
      <c r="I29" s="75"/>
      <c r="J29" s="75"/>
      <c r="K29" s="75"/>
      <c r="L29" s="75"/>
      <c r="M29" s="75"/>
      <c r="N29" s="75"/>
      <c r="O29" s="75"/>
      <c r="P29" s="75"/>
      <c r="Q29" s="75"/>
      <c r="R29" s="75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75">
        <v>3</v>
      </c>
      <c r="AD29" s="75"/>
      <c r="AE29" s="75"/>
      <c r="AF29" s="75"/>
      <c r="AG29" s="75"/>
    </row>
    <row r="30" spans="1:33" s="9" customFormat="1" ht="15.6" customHeight="1" x14ac:dyDescent="0.25">
      <c r="B30" s="72" t="s">
        <v>43</v>
      </c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2"/>
      <c r="X30" s="72"/>
      <c r="Y30" s="72"/>
      <c r="Z30" s="72"/>
      <c r="AA30" s="72"/>
      <c r="AB30" s="72"/>
      <c r="AC30" s="73">
        <v>13820998</v>
      </c>
      <c r="AD30" s="73"/>
      <c r="AE30" s="73"/>
      <c r="AF30" s="73"/>
      <c r="AG30" s="73"/>
    </row>
    <row r="31" spans="1:33" s="9" customFormat="1" ht="15" customHeight="1" x14ac:dyDescent="0.25">
      <c r="B31" s="72" t="s">
        <v>44</v>
      </c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2"/>
      <c r="X31" s="72"/>
      <c r="Y31" s="72"/>
      <c r="Z31" s="72"/>
      <c r="AA31" s="72"/>
      <c r="AB31" s="72"/>
      <c r="AC31" s="73"/>
      <c r="AD31" s="73"/>
      <c r="AE31" s="73"/>
      <c r="AF31" s="73"/>
      <c r="AG31" s="73"/>
    </row>
    <row r="32" spans="1:33" s="9" customFormat="1" ht="15.6" customHeight="1" x14ac:dyDescent="0.25">
      <c r="B32" s="72" t="s">
        <v>45</v>
      </c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4">
        <v>12696365</v>
      </c>
      <c r="AD32" s="74"/>
      <c r="AE32" s="74"/>
      <c r="AF32" s="74"/>
      <c r="AG32" s="74"/>
    </row>
    <row r="33" spans="2:33" s="9" customFormat="1" ht="15.6" customHeight="1" x14ac:dyDescent="0.25">
      <c r="B33" s="72" t="s">
        <v>46</v>
      </c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4">
        <v>9819510.5800000001</v>
      </c>
      <c r="AD33" s="74"/>
      <c r="AE33" s="74"/>
      <c r="AF33" s="74"/>
      <c r="AG33" s="74"/>
    </row>
    <row r="34" spans="2:33" s="9" customFormat="1" ht="15.6" customHeight="1" x14ac:dyDescent="0.25">
      <c r="B34" s="72" t="s">
        <v>47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2"/>
      <c r="X34" s="72"/>
      <c r="Y34" s="72"/>
      <c r="Z34" s="72"/>
      <c r="AA34" s="72"/>
      <c r="AB34" s="72"/>
      <c r="AC34" s="73">
        <v>561220</v>
      </c>
      <c r="AD34" s="73"/>
      <c r="AE34" s="73"/>
      <c r="AF34" s="73"/>
      <c r="AG34" s="73"/>
    </row>
    <row r="35" spans="2:33" s="9" customFormat="1" ht="15.6" customHeight="1" x14ac:dyDescent="0.25">
      <c r="B35" s="72" t="s">
        <v>46</v>
      </c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72"/>
      <c r="Z35" s="72"/>
      <c r="AA35" s="72"/>
      <c r="AB35" s="72"/>
      <c r="AC35" s="73">
        <v>239696.24</v>
      </c>
      <c r="AD35" s="73"/>
      <c r="AE35" s="73"/>
      <c r="AF35" s="73"/>
      <c r="AG35" s="73"/>
    </row>
    <row r="36" spans="2:33" s="9" customFormat="1" ht="15.6" customHeight="1" x14ac:dyDescent="0.25">
      <c r="B36" s="70" t="s">
        <v>48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58"/>
      <c r="AD36" s="58"/>
      <c r="AE36" s="58"/>
      <c r="AF36" s="58"/>
      <c r="AG36" s="58"/>
    </row>
    <row r="37" spans="2:33" s="9" customFormat="1" ht="15" customHeight="1" x14ac:dyDescent="0.25">
      <c r="B37" s="70" t="s">
        <v>44</v>
      </c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70"/>
      <c r="AC37" s="58"/>
      <c r="AD37" s="58"/>
      <c r="AE37" s="58"/>
      <c r="AF37" s="58"/>
      <c r="AG37" s="58"/>
    </row>
    <row r="38" spans="2:33" s="9" customFormat="1" ht="15.6" customHeight="1" x14ac:dyDescent="0.25">
      <c r="B38" s="70" t="s">
        <v>49</v>
      </c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58"/>
      <c r="AD38" s="58"/>
      <c r="AE38" s="58"/>
      <c r="AF38" s="58"/>
      <c r="AG38" s="58"/>
    </row>
    <row r="39" spans="2:33" s="9" customFormat="1" ht="15" customHeight="1" x14ac:dyDescent="0.25">
      <c r="B39" s="70" t="s">
        <v>50</v>
      </c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  <c r="AA39" s="70"/>
      <c r="AB39" s="70"/>
      <c r="AC39" s="58"/>
      <c r="AD39" s="58"/>
      <c r="AE39" s="58"/>
      <c r="AF39" s="58"/>
      <c r="AG39" s="58"/>
    </row>
    <row r="40" spans="2:33" s="9" customFormat="1" ht="15.6" customHeight="1" x14ac:dyDescent="0.25">
      <c r="B40" s="70" t="s">
        <v>51</v>
      </c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  <c r="AA40" s="70"/>
      <c r="AB40" s="70"/>
      <c r="AC40" s="58"/>
      <c r="AD40" s="58"/>
      <c r="AE40" s="58"/>
      <c r="AF40" s="58"/>
      <c r="AG40" s="58"/>
    </row>
    <row r="41" spans="2:33" s="9" customFormat="1" x14ac:dyDescent="0.25"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71"/>
      <c r="Z41" s="71"/>
      <c r="AA41" s="71"/>
      <c r="AB41" s="71"/>
      <c r="AC41" s="58"/>
      <c r="AD41" s="58"/>
      <c r="AE41" s="58"/>
      <c r="AF41" s="58"/>
      <c r="AG41" s="58"/>
    </row>
    <row r="42" spans="2:33" s="9" customFormat="1" ht="15.6" customHeight="1" x14ac:dyDescent="0.25">
      <c r="B42" s="70" t="s">
        <v>52</v>
      </c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70"/>
      <c r="AC42" s="58"/>
      <c r="AD42" s="58"/>
      <c r="AE42" s="58"/>
      <c r="AF42" s="58"/>
      <c r="AG42" s="58"/>
    </row>
    <row r="43" spans="2:33" s="9" customFormat="1" ht="15.6" customHeight="1" x14ac:dyDescent="0.25">
      <c r="B43" s="70" t="s">
        <v>53</v>
      </c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70"/>
      <c r="AC43" s="58"/>
      <c r="AD43" s="58"/>
      <c r="AE43" s="58"/>
      <c r="AF43" s="58"/>
      <c r="AG43" s="58"/>
    </row>
    <row r="44" spans="2:33" s="9" customFormat="1" ht="15.6" customHeight="1" x14ac:dyDescent="0.25">
      <c r="B44" s="70" t="s">
        <v>54</v>
      </c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0"/>
      <c r="AC44" s="58"/>
      <c r="AD44" s="58"/>
      <c r="AE44" s="58"/>
      <c r="AF44" s="58"/>
      <c r="AG44" s="58"/>
    </row>
    <row r="45" spans="2:33" s="9" customFormat="1" ht="15.6" customHeight="1" x14ac:dyDescent="0.25">
      <c r="B45" s="70" t="s">
        <v>55</v>
      </c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58"/>
      <c r="AD45" s="58"/>
      <c r="AE45" s="58"/>
      <c r="AF45" s="58"/>
      <c r="AG45" s="58"/>
    </row>
    <row r="46" spans="2:33" s="9" customFormat="1" ht="15.6" customHeight="1" x14ac:dyDescent="0.25">
      <c r="B46" s="70" t="s">
        <v>56</v>
      </c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58"/>
      <c r="AD46" s="58"/>
      <c r="AE46" s="58"/>
      <c r="AF46" s="58"/>
      <c r="AG46" s="58"/>
    </row>
    <row r="47" spans="2:33" s="9" customFormat="1" ht="15" customHeight="1" x14ac:dyDescent="0.25">
      <c r="B47" s="70" t="s">
        <v>44</v>
      </c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0"/>
      <c r="AC47" s="58"/>
      <c r="AD47" s="58"/>
      <c r="AE47" s="58"/>
      <c r="AF47" s="58"/>
      <c r="AG47" s="58"/>
    </row>
    <row r="48" spans="2:33" s="9" customFormat="1" ht="15.6" customHeight="1" x14ac:dyDescent="0.25">
      <c r="B48" s="70" t="s">
        <v>57</v>
      </c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  <c r="AA48" s="70"/>
      <c r="AB48" s="70"/>
      <c r="AC48" s="58"/>
      <c r="AD48" s="58"/>
      <c r="AE48" s="58"/>
      <c r="AF48" s="58"/>
      <c r="AG48" s="58"/>
    </row>
    <row r="49" spans="2:33" s="9" customFormat="1" ht="15.6" customHeight="1" x14ac:dyDescent="0.25">
      <c r="B49" s="70" t="s">
        <v>58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58"/>
      <c r="AD49" s="58"/>
      <c r="AE49" s="58"/>
      <c r="AF49" s="58"/>
      <c r="AG49" s="58"/>
    </row>
    <row r="50" spans="2:33" s="9" customFormat="1" ht="15" customHeight="1" x14ac:dyDescent="0.25">
      <c r="B50" s="70" t="s">
        <v>50</v>
      </c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  <c r="AA50" s="70"/>
      <c r="AB50" s="70"/>
      <c r="AC50" s="58"/>
      <c r="AD50" s="58"/>
      <c r="AE50" s="58"/>
      <c r="AF50" s="58"/>
      <c r="AG50" s="58"/>
    </row>
    <row r="51" spans="2:33" s="9" customFormat="1" ht="15.6" customHeight="1" x14ac:dyDescent="0.25">
      <c r="B51" s="70" t="s">
        <v>59</v>
      </c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  <c r="AA51" s="70"/>
      <c r="AB51" s="70"/>
      <c r="AC51" s="58"/>
      <c r="AD51" s="58"/>
      <c r="AE51" s="58"/>
      <c r="AF51" s="58"/>
      <c r="AG51" s="58"/>
    </row>
  </sheetData>
  <mergeCells count="77">
    <mergeCell ref="B1:AG1"/>
    <mergeCell ref="B5:AG5"/>
    <mergeCell ref="B21:AF21"/>
    <mergeCell ref="B4:AG4"/>
    <mergeCell ref="B3:AG3"/>
    <mergeCell ref="B6:AG6"/>
    <mergeCell ref="B7:AG7"/>
    <mergeCell ref="B8:AG8"/>
    <mergeCell ref="T12:AG12"/>
    <mergeCell ref="B9:AG9"/>
    <mergeCell ref="B10:AG10"/>
    <mergeCell ref="B11:AG11"/>
    <mergeCell ref="B13:AG13"/>
    <mergeCell ref="B14:AG14"/>
    <mergeCell ref="B15:AG15"/>
    <mergeCell ref="B16:AG16"/>
    <mergeCell ref="B26:X26"/>
    <mergeCell ref="Z26:AF26"/>
    <mergeCell ref="B25:X25"/>
    <mergeCell ref="Z25:AF25"/>
    <mergeCell ref="B2:S2"/>
    <mergeCell ref="B12:S12"/>
    <mergeCell ref="B24:AG24"/>
    <mergeCell ref="B17:AG17"/>
    <mergeCell ref="B18:AG18"/>
    <mergeCell ref="B19:AG19"/>
    <mergeCell ref="B20:AG20"/>
    <mergeCell ref="B22:AG22"/>
    <mergeCell ref="B23:AG23"/>
    <mergeCell ref="B28:AB28"/>
    <mergeCell ref="AC28:AG28"/>
    <mergeCell ref="B29:AB29"/>
    <mergeCell ref="AC29:AG29"/>
    <mergeCell ref="B30:AB30"/>
    <mergeCell ref="AC30:AG30"/>
    <mergeCell ref="B31:AB31"/>
    <mergeCell ref="AC31:AG31"/>
    <mergeCell ref="B32:AB32"/>
    <mergeCell ref="AC32:AG32"/>
    <mergeCell ref="B33:AB33"/>
    <mergeCell ref="AC33:AG33"/>
    <mergeCell ref="B34:AB34"/>
    <mergeCell ref="AC34:AG34"/>
    <mergeCell ref="B35:AB35"/>
    <mergeCell ref="AC35:AG35"/>
    <mergeCell ref="B36:AB36"/>
    <mergeCell ref="AC36:AG36"/>
    <mergeCell ref="B37:AB37"/>
    <mergeCell ref="AC37:AG37"/>
    <mergeCell ref="B38:AB38"/>
    <mergeCell ref="AC38:AG38"/>
    <mergeCell ref="B39:AB39"/>
    <mergeCell ref="AC39:AG39"/>
    <mergeCell ref="B40:AB40"/>
    <mergeCell ref="AC40:AG40"/>
    <mergeCell ref="B41:AB41"/>
    <mergeCell ref="AC41:AG41"/>
    <mergeCell ref="B42:AB42"/>
    <mergeCell ref="AC42:AG42"/>
    <mergeCell ref="B43:AB43"/>
    <mergeCell ref="AC43:AG43"/>
    <mergeCell ref="B44:AB44"/>
    <mergeCell ref="AC44:AG44"/>
    <mergeCell ref="B45:AB45"/>
    <mergeCell ref="AC45:AG45"/>
    <mergeCell ref="B46:AB46"/>
    <mergeCell ref="AC46:AG46"/>
    <mergeCell ref="B47:AB47"/>
    <mergeCell ref="AC47:AG47"/>
    <mergeCell ref="B48:AB48"/>
    <mergeCell ref="AC48:AG48"/>
    <mergeCell ref="B49:AB49"/>
    <mergeCell ref="AC49:AG49"/>
    <mergeCell ref="B50:AB50"/>
    <mergeCell ref="AC50:AG50"/>
    <mergeCell ref="B51:AB51"/>
    <mergeCell ref="AC51:AG51"/>
  </mergeCells>
  <pageMargins left="0.7" right="0.7" top="0.75" bottom="0.75" header="0.3" footer="0.3"/>
  <pageSetup paperSize="9"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view="pageBreakPreview" topLeftCell="A7" zoomScaleNormal="100" zoomScaleSheetLayoutView="100" workbookViewId="0">
      <selection activeCell="D19" sqref="D19"/>
    </sheetView>
  </sheetViews>
  <sheetFormatPr defaultColWidth="8.85546875" defaultRowHeight="15.75" x14ac:dyDescent="0.25"/>
  <cols>
    <col min="1" max="1" width="33" style="7" customWidth="1"/>
    <col min="2" max="2" width="8.85546875" style="7"/>
    <col min="3" max="3" width="14.5703125" style="7" customWidth="1"/>
    <col min="4" max="5" width="15.140625" style="7" customWidth="1"/>
    <col min="6" max="6" width="18.42578125" style="7" customWidth="1"/>
    <col min="7" max="10" width="15.140625" style="7" customWidth="1"/>
    <col min="11" max="16384" width="8.85546875" style="7"/>
  </cols>
  <sheetData>
    <row r="1" spans="1:10" x14ac:dyDescent="0.25">
      <c r="A1" s="50" t="s">
        <v>106</v>
      </c>
      <c r="B1" s="85"/>
      <c r="C1" s="85"/>
      <c r="D1" s="85"/>
      <c r="E1" s="85"/>
      <c r="F1" s="85"/>
      <c r="G1" s="85"/>
      <c r="H1" s="85"/>
      <c r="I1" s="85"/>
      <c r="J1" s="85"/>
    </row>
    <row r="3" spans="1:10" ht="29.45" customHeight="1" x14ac:dyDescent="0.25">
      <c r="A3" s="86" t="s">
        <v>41</v>
      </c>
      <c r="B3" s="86" t="s">
        <v>80</v>
      </c>
      <c r="C3" s="87" t="s">
        <v>85</v>
      </c>
      <c r="D3" s="86" t="s">
        <v>84</v>
      </c>
      <c r="E3" s="86"/>
      <c r="F3" s="86"/>
      <c r="G3" s="86"/>
      <c r="H3" s="86"/>
      <c r="I3" s="86"/>
      <c r="J3" s="86"/>
    </row>
    <row r="4" spans="1:10" ht="29.45" customHeight="1" x14ac:dyDescent="0.25">
      <c r="A4" s="86"/>
      <c r="B4" s="86"/>
      <c r="C4" s="88"/>
      <c r="D4" s="86" t="s">
        <v>82</v>
      </c>
      <c r="E4" s="86" t="s">
        <v>50</v>
      </c>
      <c r="F4" s="86"/>
      <c r="G4" s="86"/>
      <c r="H4" s="86"/>
      <c r="I4" s="86"/>
      <c r="J4" s="86"/>
    </row>
    <row r="5" spans="1:10" ht="95.45" customHeight="1" x14ac:dyDescent="0.25">
      <c r="A5" s="86"/>
      <c r="B5" s="86"/>
      <c r="C5" s="88"/>
      <c r="D5" s="86"/>
      <c r="E5" s="87" t="s">
        <v>86</v>
      </c>
      <c r="F5" s="87" t="s">
        <v>87</v>
      </c>
      <c r="G5" s="87" t="s">
        <v>88</v>
      </c>
      <c r="H5" s="87" t="s">
        <v>89</v>
      </c>
      <c r="I5" s="90" t="s">
        <v>90</v>
      </c>
      <c r="J5" s="91"/>
    </row>
    <row r="6" spans="1:10" x14ac:dyDescent="0.25">
      <c r="A6" s="86"/>
      <c r="B6" s="86"/>
      <c r="C6" s="89"/>
      <c r="D6" s="86"/>
      <c r="E6" s="89"/>
      <c r="F6" s="89"/>
      <c r="G6" s="89"/>
      <c r="H6" s="89"/>
      <c r="I6" s="1" t="s">
        <v>82</v>
      </c>
      <c r="J6" s="1" t="s">
        <v>83</v>
      </c>
    </row>
    <row r="7" spans="1:10" x14ac:dyDescent="0.25">
      <c r="A7" s="1">
        <v>1</v>
      </c>
      <c r="B7" s="1">
        <v>2</v>
      </c>
      <c r="C7" s="1">
        <v>3</v>
      </c>
      <c r="D7" s="1">
        <v>4</v>
      </c>
      <c r="E7" s="1">
        <v>5</v>
      </c>
      <c r="F7" s="1">
        <v>6</v>
      </c>
      <c r="G7" s="1">
        <v>7</v>
      </c>
      <c r="H7" s="1">
        <v>8</v>
      </c>
      <c r="I7" s="1">
        <v>9</v>
      </c>
      <c r="J7" s="1">
        <v>10</v>
      </c>
    </row>
    <row r="8" spans="1:10" s="8" customFormat="1" ht="31.5" x14ac:dyDescent="0.25">
      <c r="A8" s="4" t="s">
        <v>60</v>
      </c>
      <c r="B8" s="5">
        <v>100</v>
      </c>
      <c r="C8" s="5" t="s">
        <v>81</v>
      </c>
      <c r="D8" s="17">
        <v>2846155</v>
      </c>
      <c r="E8" s="17">
        <f>D8</f>
        <v>2846155</v>
      </c>
      <c r="F8" s="17"/>
      <c r="G8" s="6"/>
      <c r="H8" s="6"/>
      <c r="I8" s="6"/>
      <c r="J8" s="6"/>
    </row>
    <row r="9" spans="1:10" ht="31.5" x14ac:dyDescent="0.25">
      <c r="A9" s="3" t="s">
        <v>61</v>
      </c>
      <c r="B9" s="1">
        <v>110</v>
      </c>
      <c r="C9" s="16">
        <v>130</v>
      </c>
      <c r="D9" s="18"/>
      <c r="E9" s="1" t="s">
        <v>81</v>
      </c>
      <c r="F9" s="1" t="s">
        <v>81</v>
      </c>
      <c r="G9" s="1" t="s">
        <v>81</v>
      </c>
      <c r="H9" s="1" t="s">
        <v>81</v>
      </c>
      <c r="I9" s="2"/>
      <c r="J9" s="1" t="s">
        <v>81</v>
      </c>
    </row>
    <row r="10" spans="1:10" x14ac:dyDescent="0.25">
      <c r="A10" s="3" t="s">
        <v>62</v>
      </c>
      <c r="B10" s="1">
        <v>120</v>
      </c>
      <c r="C10" s="16"/>
      <c r="D10" s="18"/>
      <c r="E10" s="2"/>
      <c r="F10" s="1" t="s">
        <v>81</v>
      </c>
      <c r="G10" s="1" t="s">
        <v>81</v>
      </c>
      <c r="H10" s="2"/>
      <c r="I10" s="2"/>
      <c r="J10" s="2"/>
    </row>
    <row r="11" spans="1:10" ht="47.25" x14ac:dyDescent="0.25">
      <c r="A11" s="3" t="s">
        <v>91</v>
      </c>
      <c r="B11" s="1">
        <v>130</v>
      </c>
      <c r="C11" s="16"/>
      <c r="D11" s="18"/>
      <c r="E11" s="1" t="s">
        <v>81</v>
      </c>
      <c r="F11" s="1" t="s">
        <v>81</v>
      </c>
      <c r="G11" s="1" t="s">
        <v>81</v>
      </c>
      <c r="H11" s="1" t="s">
        <v>81</v>
      </c>
      <c r="I11" s="2"/>
      <c r="J11" s="1" t="s">
        <v>81</v>
      </c>
    </row>
    <row r="12" spans="1:10" ht="78.75" x14ac:dyDescent="0.25">
      <c r="A12" s="3" t="s">
        <v>92</v>
      </c>
      <c r="B12" s="1">
        <v>140</v>
      </c>
      <c r="C12" s="16"/>
      <c r="D12" s="18"/>
      <c r="E12" s="1" t="s">
        <v>81</v>
      </c>
      <c r="F12" s="1" t="s">
        <v>81</v>
      </c>
      <c r="G12" s="1" t="s">
        <v>81</v>
      </c>
      <c r="H12" s="1" t="s">
        <v>81</v>
      </c>
      <c r="I12" s="2"/>
      <c r="J12" s="1" t="s">
        <v>81</v>
      </c>
    </row>
    <row r="13" spans="1:10" ht="31.5" x14ac:dyDescent="0.25">
      <c r="A13" s="3" t="s">
        <v>63</v>
      </c>
      <c r="B13" s="1">
        <v>150</v>
      </c>
      <c r="C13" s="16"/>
      <c r="D13" s="18"/>
      <c r="E13" s="1" t="s">
        <v>81</v>
      </c>
      <c r="F13" s="18"/>
      <c r="G13" s="2"/>
      <c r="H13" s="1" t="s">
        <v>81</v>
      </c>
      <c r="I13" s="1" t="s">
        <v>81</v>
      </c>
      <c r="J13" s="1" t="s">
        <v>81</v>
      </c>
    </row>
    <row r="14" spans="1:10" x14ac:dyDescent="0.25">
      <c r="A14" s="3" t="s">
        <v>64</v>
      </c>
      <c r="B14" s="1">
        <v>160</v>
      </c>
      <c r="C14" s="16"/>
      <c r="D14" s="18"/>
      <c r="E14" s="1" t="s">
        <v>81</v>
      </c>
      <c r="F14" s="1" t="s">
        <v>81</v>
      </c>
      <c r="G14" s="1" t="s">
        <v>81</v>
      </c>
      <c r="H14" s="1" t="s">
        <v>81</v>
      </c>
      <c r="I14" s="2"/>
      <c r="J14" s="2"/>
    </row>
    <row r="15" spans="1:10" x14ac:dyDescent="0.25">
      <c r="A15" s="3" t="s">
        <v>65</v>
      </c>
      <c r="B15" s="1">
        <v>180</v>
      </c>
      <c r="C15" s="1" t="s">
        <v>81</v>
      </c>
      <c r="D15" s="18"/>
      <c r="E15" s="1" t="s">
        <v>81</v>
      </c>
      <c r="F15" s="1" t="s">
        <v>81</v>
      </c>
      <c r="G15" s="1" t="s">
        <v>81</v>
      </c>
      <c r="H15" s="1" t="s">
        <v>81</v>
      </c>
      <c r="I15" s="2"/>
      <c r="J15" s="1" t="s">
        <v>81</v>
      </c>
    </row>
    <row r="16" spans="1:10" s="8" customFormat="1" x14ac:dyDescent="0.25">
      <c r="A16" s="4" t="s">
        <v>66</v>
      </c>
      <c r="B16" s="5">
        <v>200</v>
      </c>
      <c r="C16" s="5" t="s">
        <v>81</v>
      </c>
      <c r="D16" s="17">
        <f>D8</f>
        <v>2846155</v>
      </c>
      <c r="E16" s="17">
        <f>D16</f>
        <v>2846155</v>
      </c>
      <c r="F16" s="17"/>
      <c r="G16" s="6"/>
      <c r="H16" s="6"/>
      <c r="I16" s="6"/>
      <c r="J16" s="6"/>
    </row>
    <row r="17" spans="1:10" ht="31.5" x14ac:dyDescent="0.25">
      <c r="A17" s="3" t="s">
        <v>67</v>
      </c>
      <c r="B17" s="1">
        <v>210</v>
      </c>
      <c r="C17" s="16"/>
      <c r="D17" s="45">
        <f>'8. Расшифровка '!AJ20:AJ20+'8. Расшифровка '!AJ21:AJ21+'8. Расшифровка '!AJ22:AJ22</f>
        <v>2516710</v>
      </c>
      <c r="E17" s="46">
        <f>D17</f>
        <v>2516710</v>
      </c>
      <c r="F17" s="18"/>
      <c r="G17" s="2"/>
      <c r="H17" s="2"/>
      <c r="I17" s="2"/>
      <c r="J17" s="2"/>
    </row>
    <row r="18" spans="1:10" ht="47.25" x14ac:dyDescent="0.25">
      <c r="A18" s="3" t="s">
        <v>102</v>
      </c>
      <c r="B18" s="1">
        <v>211</v>
      </c>
      <c r="C18" s="16"/>
      <c r="D18" s="18">
        <f>'8. Расшифровка '!AJ20+'8. Расшифровка '!AJ22</f>
        <v>2487910</v>
      </c>
      <c r="E18" s="43">
        <f>D18</f>
        <v>2487910</v>
      </c>
      <c r="F18" s="18"/>
      <c r="G18" s="2"/>
      <c r="H18" s="2"/>
      <c r="I18" s="2"/>
      <c r="J18" s="2"/>
    </row>
    <row r="19" spans="1:10" ht="31.5" x14ac:dyDescent="0.25">
      <c r="A19" s="3" t="s">
        <v>68</v>
      </c>
      <c r="B19" s="1">
        <v>220</v>
      </c>
      <c r="C19" s="16"/>
      <c r="D19" s="18"/>
      <c r="E19" s="18"/>
      <c r="F19" s="18"/>
      <c r="G19" s="2"/>
      <c r="H19" s="2"/>
      <c r="I19" s="2"/>
      <c r="J19" s="2"/>
    </row>
    <row r="20" spans="1:10" x14ac:dyDescent="0.25">
      <c r="A20" s="3" t="s">
        <v>44</v>
      </c>
      <c r="B20" s="2"/>
      <c r="C20" s="16"/>
      <c r="D20" s="18"/>
      <c r="E20" s="18"/>
      <c r="F20" s="18"/>
      <c r="G20" s="2"/>
      <c r="H20" s="2"/>
      <c r="I20" s="2"/>
      <c r="J20" s="2"/>
    </row>
    <row r="21" spans="1:10" s="31" customFormat="1" ht="31.5" x14ac:dyDescent="0.25">
      <c r="A21" s="26" t="s">
        <v>69</v>
      </c>
      <c r="B21" s="27">
        <v>230</v>
      </c>
      <c r="C21" s="27">
        <v>244</v>
      </c>
      <c r="D21" s="28">
        <v>3000</v>
      </c>
      <c r="E21" s="28">
        <f>D21</f>
        <v>3000</v>
      </c>
      <c r="F21" s="29"/>
      <c r="G21" s="30"/>
      <c r="H21" s="30"/>
      <c r="I21" s="30"/>
      <c r="J21" s="30"/>
    </row>
    <row r="22" spans="1:10" x14ac:dyDescent="0.25">
      <c r="A22" s="3" t="s">
        <v>44</v>
      </c>
      <c r="B22" s="2"/>
      <c r="C22" s="16"/>
      <c r="D22" s="18"/>
      <c r="E22" s="18"/>
      <c r="F22" s="25"/>
      <c r="G22" s="2"/>
      <c r="H22" s="2"/>
      <c r="I22" s="2"/>
      <c r="J22" s="2"/>
    </row>
    <row r="23" spans="1:10" ht="31.5" x14ac:dyDescent="0.25">
      <c r="A23" s="3" t="s">
        <v>103</v>
      </c>
      <c r="B23" s="1">
        <v>240</v>
      </c>
      <c r="C23" s="16"/>
      <c r="D23" s="18"/>
      <c r="E23" s="18"/>
      <c r="F23" s="25"/>
      <c r="G23" s="2"/>
      <c r="H23" s="2"/>
      <c r="I23" s="2"/>
      <c r="J23" s="2"/>
    </row>
    <row r="24" spans="1:10" s="31" customFormat="1" ht="47.25" x14ac:dyDescent="0.25">
      <c r="A24" s="26" t="s">
        <v>70</v>
      </c>
      <c r="B24" s="27">
        <v>250</v>
      </c>
      <c r="C24" s="27">
        <v>244</v>
      </c>
      <c r="D24" s="28">
        <v>0</v>
      </c>
      <c r="E24" s="28">
        <v>0</v>
      </c>
      <c r="F24" s="29"/>
      <c r="G24" s="30"/>
      <c r="H24" s="30"/>
      <c r="I24" s="30"/>
      <c r="J24" s="30"/>
    </row>
    <row r="25" spans="1:10" s="31" customFormat="1" ht="31.5" x14ac:dyDescent="0.25">
      <c r="A25" s="26" t="s">
        <v>71</v>
      </c>
      <c r="B25" s="27">
        <v>260</v>
      </c>
      <c r="C25" s="27" t="s">
        <v>81</v>
      </c>
      <c r="D25" s="28">
        <f>4284+70500+9500+67200+49560</f>
        <v>201044</v>
      </c>
      <c r="E25" s="44">
        <f>D25</f>
        <v>201044</v>
      </c>
      <c r="F25" s="29"/>
      <c r="G25" s="30"/>
      <c r="H25" s="30"/>
      <c r="I25" s="30"/>
      <c r="J25" s="30"/>
    </row>
    <row r="26" spans="1:10" ht="31.5" x14ac:dyDescent="0.25">
      <c r="A26" s="3" t="s">
        <v>72</v>
      </c>
      <c r="B26" s="1">
        <v>300</v>
      </c>
      <c r="C26" s="1"/>
      <c r="D26" s="43">
        <v>2720754</v>
      </c>
      <c r="E26" s="43">
        <f>D26</f>
        <v>2720754</v>
      </c>
      <c r="F26" s="18"/>
      <c r="G26" s="2"/>
      <c r="H26" s="2"/>
      <c r="I26" s="2"/>
      <c r="J26" s="2"/>
    </row>
    <row r="27" spans="1:10" ht="31.5" x14ac:dyDescent="0.25">
      <c r="A27" s="3" t="s">
        <v>73</v>
      </c>
      <c r="B27" s="1">
        <v>310</v>
      </c>
      <c r="C27" s="16"/>
      <c r="D27" s="43"/>
      <c r="E27" s="43"/>
      <c r="F27" s="18"/>
      <c r="G27" s="2"/>
      <c r="H27" s="2"/>
      <c r="I27" s="2"/>
      <c r="J27" s="2"/>
    </row>
    <row r="28" spans="1:10" ht="17.25" customHeight="1" x14ac:dyDescent="0.25">
      <c r="A28" s="3" t="s">
        <v>74</v>
      </c>
      <c r="B28" s="1">
        <v>320</v>
      </c>
      <c r="C28" s="16"/>
      <c r="D28" s="43"/>
      <c r="E28" s="43"/>
      <c r="F28" s="18"/>
      <c r="G28" s="2"/>
      <c r="H28" s="2"/>
      <c r="I28" s="2"/>
      <c r="J28" s="2"/>
    </row>
    <row r="29" spans="1:10" ht="31.5" x14ac:dyDescent="0.25">
      <c r="A29" s="3" t="s">
        <v>75</v>
      </c>
      <c r="B29" s="1">
        <v>400</v>
      </c>
      <c r="C29" s="16">
        <v>130</v>
      </c>
      <c r="D29" s="43">
        <v>2720754</v>
      </c>
      <c r="E29" s="43">
        <f>D29</f>
        <v>2720754</v>
      </c>
      <c r="F29" s="18"/>
      <c r="G29" s="2"/>
      <c r="H29" s="2"/>
      <c r="I29" s="2"/>
      <c r="J29" s="2"/>
    </row>
    <row r="30" spans="1:10" ht="31.5" x14ac:dyDescent="0.25">
      <c r="A30" s="3" t="s">
        <v>76</v>
      </c>
      <c r="B30" s="1">
        <v>410</v>
      </c>
      <c r="C30" s="16"/>
      <c r="D30" s="18"/>
      <c r="E30" s="18"/>
      <c r="F30" s="18"/>
      <c r="G30" s="2"/>
      <c r="H30" s="2"/>
      <c r="I30" s="2"/>
      <c r="J30" s="2"/>
    </row>
    <row r="31" spans="1:10" x14ac:dyDescent="0.25">
      <c r="A31" s="3" t="s">
        <v>77</v>
      </c>
      <c r="B31" s="1">
        <v>420</v>
      </c>
      <c r="C31" s="16"/>
      <c r="D31" s="18"/>
      <c r="E31" s="18"/>
      <c r="F31" s="18"/>
      <c r="G31" s="2"/>
      <c r="H31" s="2"/>
      <c r="I31" s="2"/>
      <c r="J31" s="2"/>
    </row>
    <row r="32" spans="1:10" x14ac:dyDescent="0.25">
      <c r="A32" s="3" t="s">
        <v>78</v>
      </c>
      <c r="B32" s="1">
        <v>500</v>
      </c>
      <c r="C32" s="1" t="s">
        <v>81</v>
      </c>
      <c r="D32" s="18"/>
      <c r="E32" s="18"/>
      <c r="F32" s="18"/>
      <c r="G32" s="2"/>
      <c r="H32" s="2"/>
      <c r="I32" s="2"/>
      <c r="J32" s="2"/>
    </row>
    <row r="33" spans="1:10" x14ac:dyDescent="0.25">
      <c r="A33" s="3" t="s">
        <v>79</v>
      </c>
      <c r="B33" s="1">
        <v>600</v>
      </c>
      <c r="C33" s="1" t="s">
        <v>81</v>
      </c>
      <c r="D33" s="18"/>
      <c r="E33" s="18"/>
      <c r="F33" s="18"/>
      <c r="G33" s="2"/>
      <c r="H33" s="2"/>
      <c r="I33" s="2"/>
      <c r="J33" s="2"/>
    </row>
  </sheetData>
  <mergeCells count="12">
    <mergeCell ref="A1:J1"/>
    <mergeCell ref="D3:J3"/>
    <mergeCell ref="C3:C6"/>
    <mergeCell ref="H5:H6"/>
    <mergeCell ref="G5:G6"/>
    <mergeCell ref="F5:F6"/>
    <mergeCell ref="E5:E6"/>
    <mergeCell ref="A3:A6"/>
    <mergeCell ref="B3:B6"/>
    <mergeCell ref="D4:D6"/>
    <mergeCell ref="E4:J4"/>
    <mergeCell ref="I5:J5"/>
  </mergeCells>
  <pageMargins left="0.23622047244094491" right="0.23622047244094491" top="0.74803149606299213" bottom="0.74803149606299213" header="0.31496062992125984" footer="0.31496062992125984"/>
  <pageSetup paperSize="9" scale="5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view="pageBreakPreview" zoomScaleSheetLayoutView="100" workbookViewId="0">
      <selection activeCell="D11" sqref="D11"/>
    </sheetView>
  </sheetViews>
  <sheetFormatPr defaultColWidth="8.85546875" defaultRowHeight="15.75" x14ac:dyDescent="0.25"/>
  <cols>
    <col min="1" max="1" width="32.7109375" style="7" customWidth="1"/>
    <col min="2" max="2" width="7" style="7" customWidth="1"/>
    <col min="3" max="3" width="9.42578125" style="7" customWidth="1"/>
    <col min="4" max="5" width="12.28515625" style="7" customWidth="1"/>
    <col min="6" max="6" width="11.5703125" style="7" customWidth="1"/>
    <col min="7" max="7" width="13.42578125" style="7" customWidth="1"/>
    <col min="8" max="8" width="10.42578125" style="7" customWidth="1"/>
    <col min="9" max="9" width="10" style="7" customWidth="1"/>
    <col min="10" max="11" width="10.42578125" style="7" customWidth="1"/>
    <col min="12" max="12" width="9.7109375" style="7" customWidth="1"/>
    <col min="13" max="16384" width="8.85546875" style="7"/>
  </cols>
  <sheetData>
    <row r="1" spans="1:12" x14ac:dyDescent="0.25">
      <c r="A1" s="92" t="s">
        <v>107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</row>
    <row r="2" spans="1:12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36" customHeight="1" x14ac:dyDescent="0.25">
      <c r="A3" s="93" t="s">
        <v>41</v>
      </c>
      <c r="B3" s="93" t="s">
        <v>80</v>
      </c>
      <c r="C3" s="93" t="s">
        <v>96</v>
      </c>
      <c r="D3" s="93" t="s">
        <v>93</v>
      </c>
      <c r="E3" s="93"/>
      <c r="F3" s="93"/>
      <c r="G3" s="93"/>
      <c r="H3" s="93"/>
      <c r="I3" s="93"/>
      <c r="J3" s="93"/>
      <c r="K3" s="93"/>
      <c r="L3" s="93"/>
    </row>
    <row r="4" spans="1:12" x14ac:dyDescent="0.25">
      <c r="A4" s="93"/>
      <c r="B4" s="93"/>
      <c r="C4" s="93"/>
      <c r="D4" s="93" t="s">
        <v>94</v>
      </c>
      <c r="E4" s="93"/>
      <c r="F4" s="93"/>
      <c r="G4" s="93" t="s">
        <v>50</v>
      </c>
      <c r="H4" s="93"/>
      <c r="I4" s="93"/>
      <c r="J4" s="93"/>
      <c r="K4" s="93"/>
      <c r="L4" s="93"/>
    </row>
    <row r="5" spans="1:12" ht="124.9" customHeight="1" x14ac:dyDescent="0.25">
      <c r="A5" s="93"/>
      <c r="B5" s="93"/>
      <c r="C5" s="93"/>
      <c r="D5" s="93"/>
      <c r="E5" s="93"/>
      <c r="F5" s="93"/>
      <c r="G5" s="93" t="s">
        <v>97</v>
      </c>
      <c r="H5" s="93"/>
      <c r="I5" s="93"/>
      <c r="J5" s="93" t="s">
        <v>98</v>
      </c>
      <c r="K5" s="93"/>
      <c r="L5" s="93"/>
    </row>
    <row r="6" spans="1:12" ht="81" customHeight="1" x14ac:dyDescent="0.25">
      <c r="A6" s="93"/>
      <c r="B6" s="93"/>
      <c r="C6" s="93"/>
      <c r="D6" s="20" t="s">
        <v>99</v>
      </c>
      <c r="E6" s="20" t="s">
        <v>100</v>
      </c>
      <c r="F6" s="20" t="s">
        <v>101</v>
      </c>
      <c r="G6" s="20" t="s">
        <v>99</v>
      </c>
      <c r="H6" s="20" t="s">
        <v>100</v>
      </c>
      <c r="I6" s="20" t="s">
        <v>101</v>
      </c>
      <c r="J6" s="20" t="s">
        <v>99</v>
      </c>
      <c r="K6" s="20" t="s">
        <v>100</v>
      </c>
      <c r="L6" s="20" t="s">
        <v>101</v>
      </c>
    </row>
    <row r="7" spans="1:12" x14ac:dyDescent="0.25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  <c r="H7" s="20">
        <v>8</v>
      </c>
      <c r="I7" s="20">
        <v>9</v>
      </c>
      <c r="J7" s="20">
        <v>10</v>
      </c>
      <c r="K7" s="20">
        <v>11</v>
      </c>
      <c r="L7" s="20">
        <v>12</v>
      </c>
    </row>
    <row r="8" spans="1:12" s="31" customFormat="1" ht="51.6" customHeight="1" x14ac:dyDescent="0.25">
      <c r="A8" s="32" t="s">
        <v>104</v>
      </c>
      <c r="B8" s="33">
        <v>1</v>
      </c>
      <c r="C8" s="33" t="s">
        <v>81</v>
      </c>
      <c r="D8" s="44">
        <v>201044</v>
      </c>
      <c r="E8" s="34"/>
      <c r="F8" s="34"/>
      <c r="G8" s="44">
        <v>201044</v>
      </c>
      <c r="H8" s="35"/>
      <c r="I8" s="35"/>
      <c r="J8" s="35"/>
      <c r="K8" s="35"/>
      <c r="L8" s="35"/>
    </row>
    <row r="9" spans="1:12" ht="84" customHeight="1" x14ac:dyDescent="0.25">
      <c r="A9" s="21" t="s">
        <v>105</v>
      </c>
      <c r="B9" s="20">
        <v>1001</v>
      </c>
      <c r="C9" s="20" t="s">
        <v>81</v>
      </c>
      <c r="D9" s="23"/>
      <c r="E9" s="23"/>
      <c r="F9" s="23"/>
      <c r="G9" s="22"/>
      <c r="H9" s="23"/>
      <c r="I9" s="23"/>
      <c r="J9" s="23"/>
      <c r="K9" s="23"/>
      <c r="L9" s="23"/>
    </row>
    <row r="10" spans="1:12" s="31" customFormat="1" ht="30" x14ac:dyDescent="0.25">
      <c r="A10" s="32" t="s">
        <v>95</v>
      </c>
      <c r="B10" s="33">
        <v>2001</v>
      </c>
      <c r="C10" s="35"/>
      <c r="D10" s="44">
        <v>201044</v>
      </c>
      <c r="E10" s="34"/>
      <c r="F10" s="34"/>
      <c r="G10" s="44">
        <v>201044</v>
      </c>
      <c r="H10" s="35"/>
      <c r="I10" s="35"/>
      <c r="J10" s="35"/>
      <c r="K10" s="35"/>
      <c r="L10" s="35"/>
    </row>
  </sheetData>
  <mergeCells count="9">
    <mergeCell ref="A1:L1"/>
    <mergeCell ref="C3:C6"/>
    <mergeCell ref="A3:A6"/>
    <mergeCell ref="B3:B6"/>
    <mergeCell ref="D3:L3"/>
    <mergeCell ref="D4:F5"/>
    <mergeCell ref="G4:L4"/>
    <mergeCell ref="G5:I5"/>
    <mergeCell ref="J5:L5"/>
  </mergeCells>
  <pageMargins left="0.23622047244094491" right="0.23622047244094491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workbookViewId="0">
      <selection activeCell="C5" sqref="C5"/>
    </sheetView>
  </sheetViews>
  <sheetFormatPr defaultColWidth="8.85546875" defaultRowHeight="15.75" x14ac:dyDescent="0.25"/>
  <cols>
    <col min="1" max="1" width="54.42578125" style="7" customWidth="1"/>
    <col min="2" max="2" width="12.7109375" style="7" customWidth="1"/>
    <col min="3" max="3" width="25.28515625" style="7" customWidth="1"/>
    <col min="4" max="16384" width="8.85546875" style="7"/>
  </cols>
  <sheetData>
    <row r="1" spans="1:3" x14ac:dyDescent="0.25">
      <c r="A1" s="85" t="s">
        <v>108</v>
      </c>
      <c r="B1" s="85"/>
      <c r="C1" s="85"/>
    </row>
    <row r="3" spans="1:3" ht="63" x14ac:dyDescent="0.25">
      <c r="A3" s="1" t="s">
        <v>41</v>
      </c>
      <c r="B3" s="1" t="s">
        <v>80</v>
      </c>
      <c r="C3" s="1" t="s">
        <v>109</v>
      </c>
    </row>
    <row r="4" spans="1:3" x14ac:dyDescent="0.25">
      <c r="A4" s="1">
        <v>1</v>
      </c>
      <c r="B4" s="1">
        <v>2</v>
      </c>
      <c r="C4" s="1">
        <v>3</v>
      </c>
    </row>
    <row r="5" spans="1:3" x14ac:dyDescent="0.25">
      <c r="A5" s="3" t="s">
        <v>78</v>
      </c>
      <c r="B5" s="1">
        <v>10</v>
      </c>
      <c r="C5" s="47"/>
    </row>
    <row r="6" spans="1:3" x14ac:dyDescent="0.25">
      <c r="A6" s="3" t="s">
        <v>79</v>
      </c>
      <c r="B6" s="1">
        <v>20</v>
      </c>
      <c r="C6" s="37"/>
    </row>
    <row r="7" spans="1:3" x14ac:dyDescent="0.25">
      <c r="A7" s="3" t="s">
        <v>110</v>
      </c>
      <c r="B7" s="1">
        <v>30</v>
      </c>
      <c r="C7" s="2"/>
    </row>
    <row r="8" spans="1:3" x14ac:dyDescent="0.25">
      <c r="A8" s="3" t="s">
        <v>111</v>
      </c>
      <c r="B8" s="1">
        <v>40</v>
      </c>
      <c r="C8" s="2"/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C7" sqref="C7"/>
    </sheetView>
  </sheetViews>
  <sheetFormatPr defaultColWidth="8.85546875" defaultRowHeight="15.75" x14ac:dyDescent="0.25"/>
  <cols>
    <col min="1" max="1" width="53" style="7" customWidth="1"/>
    <col min="2" max="2" width="23.28515625" style="7" customWidth="1"/>
    <col min="3" max="3" width="20.28515625" style="7" customWidth="1"/>
    <col min="4" max="16384" width="8.85546875" style="7"/>
  </cols>
  <sheetData>
    <row r="1" spans="1:3" x14ac:dyDescent="0.25">
      <c r="A1" s="85" t="s">
        <v>112</v>
      </c>
      <c r="B1" s="85"/>
      <c r="C1" s="85"/>
    </row>
    <row r="3" spans="1:3" x14ac:dyDescent="0.25">
      <c r="A3" s="1" t="s">
        <v>41</v>
      </c>
      <c r="B3" s="1" t="s">
        <v>80</v>
      </c>
      <c r="C3" s="1" t="s">
        <v>113</v>
      </c>
    </row>
    <row r="4" spans="1:3" x14ac:dyDescent="0.25">
      <c r="A4" s="1">
        <v>1</v>
      </c>
      <c r="B4" s="1">
        <v>2</v>
      </c>
      <c r="C4" s="1">
        <v>3</v>
      </c>
    </row>
    <row r="5" spans="1:3" x14ac:dyDescent="0.25">
      <c r="A5" s="3" t="s">
        <v>114</v>
      </c>
      <c r="B5" s="1">
        <v>10</v>
      </c>
      <c r="C5" s="2"/>
    </row>
    <row r="6" spans="1:3" ht="78.75" x14ac:dyDescent="0.25">
      <c r="A6" s="15" t="s">
        <v>115</v>
      </c>
      <c r="B6" s="1">
        <v>20</v>
      </c>
      <c r="C6" s="2"/>
    </row>
    <row r="7" spans="1:3" ht="31.5" x14ac:dyDescent="0.25">
      <c r="A7" s="3" t="s">
        <v>116</v>
      </c>
      <c r="B7" s="1">
        <v>30</v>
      </c>
      <c r="C7" s="2"/>
    </row>
  </sheetData>
  <mergeCells count="1">
    <mergeCell ref="A1:C1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50"/>
  <sheetViews>
    <sheetView view="pageBreakPreview" topLeftCell="A13" zoomScaleSheetLayoutView="100" workbookViewId="0">
      <selection activeCell="AK8" sqref="AK1:AO1048576"/>
    </sheetView>
  </sheetViews>
  <sheetFormatPr defaultColWidth="8.85546875" defaultRowHeight="15.75" x14ac:dyDescent="0.25"/>
  <cols>
    <col min="1" max="8" width="2.7109375" style="9" customWidth="1"/>
    <col min="9" max="9" width="7.42578125" style="9" customWidth="1"/>
    <col min="10" max="11" width="2.7109375" style="9" customWidth="1"/>
    <col min="12" max="12" width="8.7109375" style="9" customWidth="1"/>
    <col min="13" max="15" width="2.7109375" style="9" customWidth="1"/>
    <col min="16" max="16" width="3.28515625" style="9" customWidth="1"/>
    <col min="17" max="25" width="2.7109375" style="9" customWidth="1"/>
    <col min="26" max="26" width="0.7109375" style="9" customWidth="1"/>
    <col min="27" max="27" width="3.28515625" style="9" customWidth="1"/>
    <col min="28" max="28" width="2.7109375" style="9" customWidth="1"/>
    <col min="29" max="29" width="4.85546875" style="9" customWidth="1"/>
    <col min="30" max="31" width="2.7109375" style="9" customWidth="1"/>
    <col min="32" max="32" width="3.85546875" style="9" customWidth="1"/>
    <col min="33" max="35" width="4.5703125" style="9" customWidth="1"/>
    <col min="36" max="36" width="13.140625" style="9" bestFit="1" customWidth="1"/>
    <col min="37" max="16384" width="8.85546875" style="9"/>
  </cols>
  <sheetData>
    <row r="1" spans="2:36" ht="13.9" customHeight="1" x14ac:dyDescent="0.25">
      <c r="B1" s="50" t="s">
        <v>206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38"/>
      <c r="S1" s="38"/>
      <c r="T1" s="38"/>
      <c r="U1" s="38"/>
      <c r="V1" s="50" t="s">
        <v>229</v>
      </c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</row>
    <row r="2" spans="2:36" x14ac:dyDescent="0.25"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38"/>
      <c r="S2" s="38"/>
      <c r="T2" s="38"/>
      <c r="U2" s="38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</row>
    <row r="3" spans="2:36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38"/>
      <c r="S3" s="38"/>
      <c r="T3" s="38"/>
      <c r="U3" s="38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</row>
    <row r="4" spans="2:36" x14ac:dyDescent="0.25"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38"/>
      <c r="S4" s="38"/>
      <c r="T4" s="38"/>
      <c r="U4" s="38"/>
      <c r="V4" s="50"/>
      <c r="W4" s="50"/>
      <c r="X4" s="50"/>
      <c r="Y4" s="50"/>
      <c r="Z4" s="50"/>
      <c r="AA4" s="50"/>
      <c r="AB4" s="50"/>
      <c r="AC4" s="50"/>
      <c r="AD4" s="50"/>
      <c r="AE4" s="50"/>
      <c r="AF4" s="50"/>
      <c r="AG4" s="50"/>
      <c r="AH4" s="50"/>
      <c r="AI4" s="50"/>
      <c r="AJ4" s="50"/>
    </row>
    <row r="5" spans="2:36" x14ac:dyDescent="0.25"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38"/>
      <c r="S5" s="38"/>
      <c r="T5" s="38"/>
      <c r="U5" s="38"/>
      <c r="V5" s="50"/>
      <c r="W5" s="50"/>
      <c r="X5" s="50"/>
      <c r="Y5" s="50"/>
      <c r="Z5" s="50"/>
      <c r="AA5" s="50"/>
      <c r="AB5" s="50"/>
      <c r="AC5" s="50"/>
      <c r="AD5" s="50"/>
      <c r="AE5" s="50"/>
      <c r="AF5" s="50"/>
      <c r="AG5" s="50"/>
      <c r="AH5" s="50"/>
      <c r="AI5" s="50"/>
      <c r="AJ5" s="50"/>
    </row>
    <row r="6" spans="2:36" ht="34.9" customHeight="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38"/>
      <c r="S6" s="38"/>
      <c r="T6" s="38"/>
      <c r="U6" s="38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</row>
    <row r="7" spans="2:36" x14ac:dyDescent="0.25">
      <c r="B7" s="9" t="s">
        <v>0</v>
      </c>
      <c r="C7" s="49">
        <v>31</v>
      </c>
      <c r="D7" s="49"/>
      <c r="E7" s="9" t="s">
        <v>0</v>
      </c>
      <c r="F7" s="49" t="s">
        <v>153</v>
      </c>
      <c r="G7" s="49"/>
      <c r="H7" s="49"/>
      <c r="I7" s="49"/>
      <c r="J7" s="49"/>
      <c r="K7" s="49"/>
      <c r="L7" s="50" t="s">
        <v>172</v>
      </c>
      <c r="M7" s="50"/>
      <c r="N7" s="50"/>
      <c r="Z7" s="50" t="s">
        <v>171</v>
      </c>
      <c r="AA7" s="50"/>
      <c r="AB7" s="49" t="s">
        <v>153</v>
      </c>
      <c r="AC7" s="49"/>
      <c r="AD7" s="49"/>
      <c r="AE7" s="49"/>
      <c r="AF7" s="49"/>
      <c r="AG7" s="49"/>
      <c r="AH7" s="50" t="s">
        <v>172</v>
      </c>
      <c r="AI7" s="50"/>
      <c r="AJ7" s="50"/>
    </row>
    <row r="9" spans="2:36" ht="32.450000000000003" customHeight="1" x14ac:dyDescent="0.25">
      <c r="B9" s="50" t="s">
        <v>117</v>
      </c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  <c r="AH9" s="50"/>
      <c r="AI9" s="50"/>
      <c r="AJ9" s="50"/>
    </row>
    <row r="10" spans="2:36" ht="16.5" thickBot="1" x14ac:dyDescent="0.3">
      <c r="J10" s="50" t="s">
        <v>2</v>
      </c>
      <c r="K10" s="50"/>
      <c r="L10" s="50"/>
      <c r="M10" s="50"/>
      <c r="N10" s="50" t="s">
        <v>170</v>
      </c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</row>
    <row r="11" spans="2:36" ht="16.5" thickBot="1" x14ac:dyDescent="0.3">
      <c r="B11" s="54" t="s">
        <v>3</v>
      </c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4"/>
      <c r="T11" s="54"/>
      <c r="U11" s="54"/>
      <c r="V11" s="54"/>
      <c r="W11" s="54"/>
      <c r="X11" s="54"/>
      <c r="Y11" s="54"/>
      <c r="Z11" s="54"/>
      <c r="AA11" s="54"/>
      <c r="AB11" s="54"/>
      <c r="AD11" s="51"/>
      <c r="AE11" s="52"/>
      <c r="AF11" s="52"/>
      <c r="AG11" s="52"/>
      <c r="AH11" s="52"/>
      <c r="AI11" s="52"/>
      <c r="AJ11" s="52"/>
    </row>
    <row r="12" spans="2:36" x14ac:dyDescent="0.25"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D12" s="39"/>
      <c r="AE12" s="39"/>
      <c r="AF12" s="39"/>
      <c r="AG12" s="39"/>
      <c r="AH12" s="39"/>
      <c r="AI12" s="39"/>
      <c r="AJ12" s="39"/>
    </row>
    <row r="13" spans="2:36" ht="15.6" customHeight="1" x14ac:dyDescent="0.25">
      <c r="B13" s="116" t="s">
        <v>118</v>
      </c>
      <c r="C13" s="116"/>
      <c r="D13" s="116"/>
      <c r="E13" s="116"/>
      <c r="F13" s="116"/>
      <c r="G13" s="116"/>
      <c r="H13" s="116"/>
      <c r="I13" s="116"/>
      <c r="J13" s="116"/>
      <c r="K13" s="49" t="s">
        <v>173</v>
      </c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  <c r="Y13" s="49"/>
      <c r="Z13" s="49"/>
      <c r="AA13" s="49"/>
      <c r="AB13" s="49"/>
      <c r="AC13" s="49"/>
      <c r="AD13" s="49"/>
      <c r="AE13" s="49"/>
      <c r="AF13" s="49"/>
      <c r="AG13" s="49"/>
      <c r="AH13" s="49"/>
      <c r="AI13" s="49"/>
      <c r="AJ13" s="49"/>
    </row>
    <row r="14" spans="2:36" ht="18.600000000000001" customHeight="1" x14ac:dyDescent="0.25">
      <c r="K14" s="114" t="s">
        <v>119</v>
      </c>
      <c r="L14" s="114"/>
      <c r="M14" s="114"/>
      <c r="N14" s="114"/>
      <c r="O14" s="114"/>
      <c r="P14" s="114"/>
      <c r="Q14" s="114"/>
      <c r="R14" s="114"/>
      <c r="S14" s="114"/>
      <c r="T14" s="114"/>
      <c r="U14" s="114"/>
      <c r="V14" s="114"/>
      <c r="W14" s="114"/>
      <c r="X14" s="114"/>
      <c r="Y14" s="114"/>
      <c r="Z14" s="114"/>
      <c r="AA14" s="114"/>
      <c r="AB14" s="114"/>
      <c r="AC14" s="114"/>
      <c r="AD14" s="114"/>
      <c r="AE14" s="114"/>
      <c r="AF14" s="114"/>
      <c r="AG14" s="114"/>
      <c r="AH14" s="114"/>
      <c r="AI14" s="114"/>
      <c r="AJ14" s="114"/>
    </row>
    <row r="15" spans="2:36" x14ac:dyDescent="0.25">
      <c r="B15" s="49" t="s">
        <v>230</v>
      </c>
      <c r="C15" s="49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49"/>
      <c r="S15" s="49"/>
      <c r="T15" s="49"/>
      <c r="U15" s="49"/>
      <c r="V15" s="49"/>
      <c r="W15" s="49"/>
      <c r="X15" s="49"/>
      <c r="Y15" s="49"/>
      <c r="Z15" s="49"/>
      <c r="AA15" s="49"/>
      <c r="AB15" s="49"/>
      <c r="AC15" s="49"/>
      <c r="AD15" s="49"/>
      <c r="AE15" s="49"/>
      <c r="AF15" s="49"/>
      <c r="AG15" s="49"/>
      <c r="AH15" s="49"/>
      <c r="AI15" s="49"/>
      <c r="AJ15" s="49"/>
    </row>
    <row r="16" spans="2:36" ht="17.45" customHeight="1" x14ac:dyDescent="0.25">
      <c r="B16" s="95" t="s">
        <v>120</v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95"/>
      <c r="AH16" s="95"/>
      <c r="AI16" s="95"/>
      <c r="AJ16" s="95"/>
    </row>
    <row r="17" spans="1:36" ht="49.5" customHeight="1" x14ac:dyDescent="0.25">
      <c r="A17" s="99" t="s">
        <v>121</v>
      </c>
      <c r="B17" s="99"/>
      <c r="C17" s="99"/>
      <c r="D17" s="99"/>
      <c r="E17" s="99"/>
      <c r="F17" s="99"/>
      <c r="G17" s="99"/>
      <c r="H17" s="99"/>
      <c r="I17" s="99"/>
      <c r="J17" s="115" t="s">
        <v>213</v>
      </c>
      <c r="K17" s="115"/>
      <c r="L17" s="115"/>
      <c r="M17" s="99" t="s">
        <v>122</v>
      </c>
      <c r="N17" s="99"/>
      <c r="O17" s="99" t="s">
        <v>124</v>
      </c>
      <c r="P17" s="99"/>
      <c r="Q17" s="99" t="s">
        <v>123</v>
      </c>
      <c r="R17" s="99"/>
      <c r="S17" s="99"/>
      <c r="T17" s="99"/>
      <c r="U17" s="99"/>
      <c r="V17" s="99"/>
      <c r="W17" s="99"/>
      <c r="X17" s="99"/>
      <c r="Y17" s="99"/>
      <c r="Z17" s="99"/>
      <c r="AA17" s="99" t="s">
        <v>125</v>
      </c>
      <c r="AB17" s="99"/>
      <c r="AC17" s="99"/>
      <c r="AD17" s="99" t="s">
        <v>126</v>
      </c>
      <c r="AE17" s="99"/>
      <c r="AF17" s="99"/>
      <c r="AG17" s="99" t="s">
        <v>127</v>
      </c>
      <c r="AH17" s="99"/>
      <c r="AI17" s="99"/>
      <c r="AJ17" s="48" t="s">
        <v>128</v>
      </c>
    </row>
    <row r="18" spans="1:36" ht="16.5" customHeight="1" x14ac:dyDescent="0.25">
      <c r="A18" s="107" t="s">
        <v>148</v>
      </c>
      <c r="B18" s="107"/>
      <c r="C18" s="107"/>
      <c r="D18" s="107"/>
      <c r="E18" s="107"/>
      <c r="F18" s="107"/>
      <c r="G18" s="107"/>
      <c r="H18" s="107"/>
      <c r="I18" s="107"/>
      <c r="J18" s="99">
        <v>734</v>
      </c>
      <c r="K18" s="99"/>
      <c r="L18" s="99"/>
      <c r="M18" s="99" t="s">
        <v>136</v>
      </c>
      <c r="N18" s="99"/>
      <c r="O18" s="99" t="s">
        <v>137</v>
      </c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99"/>
      <c r="AA18" s="86"/>
      <c r="AB18" s="86"/>
      <c r="AC18" s="86"/>
      <c r="AD18" s="86"/>
      <c r="AE18" s="86"/>
      <c r="AF18" s="86"/>
      <c r="AG18" s="86"/>
      <c r="AH18" s="86"/>
      <c r="AI18" s="86"/>
      <c r="AJ18" s="117">
        <f>AJ19</f>
        <v>2846153</v>
      </c>
    </row>
    <row r="19" spans="1:36" ht="25.5" customHeight="1" x14ac:dyDescent="0.25">
      <c r="A19" s="107" t="s">
        <v>214</v>
      </c>
      <c r="B19" s="107"/>
      <c r="C19" s="107"/>
      <c r="D19" s="107"/>
      <c r="E19" s="107"/>
      <c r="F19" s="107"/>
      <c r="G19" s="107"/>
      <c r="H19" s="107"/>
      <c r="I19" s="107"/>
      <c r="J19" s="99">
        <v>734</v>
      </c>
      <c r="K19" s="99"/>
      <c r="L19" s="99"/>
      <c r="M19" s="99" t="s">
        <v>136</v>
      </c>
      <c r="N19" s="99"/>
      <c r="O19" s="99" t="s">
        <v>137</v>
      </c>
      <c r="P19" s="99"/>
      <c r="Q19" s="99"/>
      <c r="R19" s="99"/>
      <c r="S19" s="99"/>
      <c r="T19" s="99"/>
      <c r="U19" s="99"/>
      <c r="V19" s="99"/>
      <c r="W19" s="99"/>
      <c r="X19" s="99"/>
      <c r="Y19" s="99"/>
      <c r="Z19" s="99"/>
      <c r="AA19" s="86"/>
      <c r="AB19" s="86"/>
      <c r="AC19" s="86"/>
      <c r="AD19" s="86"/>
      <c r="AE19" s="86"/>
      <c r="AF19" s="86"/>
      <c r="AG19" s="86"/>
      <c r="AH19" s="86"/>
      <c r="AI19" s="86"/>
      <c r="AJ19" s="117">
        <f>AJ20+AJ21+AJ22+AJ25+AJ27+AJ33+AJ36+AJ37</f>
        <v>2846153</v>
      </c>
    </row>
    <row r="20" spans="1:36" ht="16.5" customHeight="1" x14ac:dyDescent="0.25">
      <c r="A20" s="109" t="s">
        <v>135</v>
      </c>
      <c r="B20" s="109"/>
      <c r="C20" s="109"/>
      <c r="D20" s="109"/>
      <c r="E20" s="109"/>
      <c r="F20" s="109"/>
      <c r="G20" s="109"/>
      <c r="H20" s="109"/>
      <c r="I20" s="109"/>
      <c r="J20" s="99">
        <v>734</v>
      </c>
      <c r="K20" s="99"/>
      <c r="L20" s="99"/>
      <c r="M20" s="99" t="s">
        <v>136</v>
      </c>
      <c r="N20" s="99"/>
      <c r="O20" s="99" t="s">
        <v>137</v>
      </c>
      <c r="P20" s="99"/>
      <c r="Q20" s="108" t="s">
        <v>211</v>
      </c>
      <c r="R20" s="108"/>
      <c r="S20" s="108"/>
      <c r="T20" s="108"/>
      <c r="U20" s="108"/>
      <c r="V20" s="108"/>
      <c r="W20" s="108"/>
      <c r="X20" s="108"/>
      <c r="Y20" s="108"/>
      <c r="Z20" s="108"/>
      <c r="AA20" s="86">
        <v>111</v>
      </c>
      <c r="AB20" s="86"/>
      <c r="AC20" s="86"/>
      <c r="AD20" s="86">
        <v>211</v>
      </c>
      <c r="AE20" s="86"/>
      <c r="AF20" s="86"/>
      <c r="AG20" s="86"/>
      <c r="AH20" s="86"/>
      <c r="AI20" s="86"/>
      <c r="AJ20" s="117">
        <f>1906260+AJ23</f>
        <v>1910838</v>
      </c>
    </row>
    <row r="21" spans="1:36" ht="16.5" customHeight="1" x14ac:dyDescent="0.25">
      <c r="A21" s="109" t="s">
        <v>150</v>
      </c>
      <c r="B21" s="109"/>
      <c r="C21" s="109"/>
      <c r="D21" s="109"/>
      <c r="E21" s="109"/>
      <c r="F21" s="109"/>
      <c r="G21" s="109"/>
      <c r="H21" s="109"/>
      <c r="I21" s="109"/>
      <c r="J21" s="99">
        <v>734</v>
      </c>
      <c r="K21" s="99"/>
      <c r="L21" s="99"/>
      <c r="M21" s="99" t="s">
        <v>136</v>
      </c>
      <c r="N21" s="99"/>
      <c r="O21" s="99" t="s">
        <v>137</v>
      </c>
      <c r="P21" s="99"/>
      <c r="Q21" s="108" t="s">
        <v>211</v>
      </c>
      <c r="R21" s="108"/>
      <c r="S21" s="108"/>
      <c r="T21" s="108"/>
      <c r="U21" s="108"/>
      <c r="V21" s="108"/>
      <c r="W21" s="108"/>
      <c r="X21" s="108"/>
      <c r="Y21" s="108"/>
      <c r="Z21" s="108"/>
      <c r="AA21" s="86">
        <v>112</v>
      </c>
      <c r="AB21" s="86"/>
      <c r="AC21" s="86"/>
      <c r="AD21" s="86">
        <v>212</v>
      </c>
      <c r="AE21" s="86"/>
      <c r="AF21" s="86"/>
      <c r="AG21" s="86"/>
      <c r="AH21" s="86"/>
      <c r="AI21" s="86"/>
      <c r="AJ21" s="117">
        <v>28800</v>
      </c>
    </row>
    <row r="22" spans="1:36" ht="20.25" customHeight="1" x14ac:dyDescent="0.25">
      <c r="A22" s="109" t="s">
        <v>138</v>
      </c>
      <c r="B22" s="109"/>
      <c r="C22" s="109"/>
      <c r="D22" s="109"/>
      <c r="E22" s="109"/>
      <c r="F22" s="109"/>
      <c r="G22" s="109"/>
      <c r="H22" s="109"/>
      <c r="I22" s="109"/>
      <c r="J22" s="99">
        <v>734</v>
      </c>
      <c r="K22" s="99"/>
      <c r="L22" s="99"/>
      <c r="M22" s="99" t="s">
        <v>136</v>
      </c>
      <c r="N22" s="99"/>
      <c r="O22" s="99" t="s">
        <v>137</v>
      </c>
      <c r="P22" s="99"/>
      <c r="Q22" s="108" t="s">
        <v>211</v>
      </c>
      <c r="R22" s="108"/>
      <c r="S22" s="108"/>
      <c r="T22" s="108"/>
      <c r="U22" s="108"/>
      <c r="V22" s="108"/>
      <c r="W22" s="108"/>
      <c r="X22" s="108"/>
      <c r="Y22" s="108"/>
      <c r="Z22" s="108"/>
      <c r="AA22" s="86">
        <v>119</v>
      </c>
      <c r="AB22" s="86"/>
      <c r="AC22" s="86"/>
      <c r="AD22" s="86">
        <v>213</v>
      </c>
      <c r="AE22" s="86"/>
      <c r="AF22" s="86"/>
      <c r="AG22" s="86"/>
      <c r="AH22" s="86"/>
      <c r="AI22" s="86"/>
      <c r="AJ22" s="117">
        <f>575690+AJ24</f>
        <v>577072</v>
      </c>
    </row>
    <row r="23" spans="1:36" ht="29.25" customHeight="1" x14ac:dyDescent="0.25">
      <c r="A23" s="110" t="s">
        <v>208</v>
      </c>
      <c r="B23" s="111"/>
      <c r="C23" s="111"/>
      <c r="D23" s="111"/>
      <c r="E23" s="111"/>
      <c r="F23" s="111"/>
      <c r="G23" s="111"/>
      <c r="H23" s="111"/>
      <c r="I23" s="112"/>
      <c r="J23" s="59">
        <v>734</v>
      </c>
      <c r="K23" s="60"/>
      <c r="L23" s="61"/>
      <c r="M23" s="99" t="s">
        <v>136</v>
      </c>
      <c r="N23" s="99"/>
      <c r="O23" s="99" t="s">
        <v>137</v>
      </c>
      <c r="P23" s="99"/>
      <c r="Q23" s="108" t="s">
        <v>210</v>
      </c>
      <c r="R23" s="108"/>
      <c r="S23" s="108"/>
      <c r="T23" s="108"/>
      <c r="U23" s="108"/>
      <c r="V23" s="108"/>
      <c r="W23" s="108"/>
      <c r="X23" s="108"/>
      <c r="Y23" s="108"/>
      <c r="Z23" s="108"/>
      <c r="AA23" s="86">
        <v>111</v>
      </c>
      <c r="AB23" s="86"/>
      <c r="AC23" s="86"/>
      <c r="AD23" s="90">
        <v>211</v>
      </c>
      <c r="AE23" s="113"/>
      <c r="AF23" s="91"/>
      <c r="AG23" s="90"/>
      <c r="AH23" s="113"/>
      <c r="AI23" s="91"/>
      <c r="AJ23" s="117">
        <v>4578</v>
      </c>
    </row>
    <row r="24" spans="1:36" ht="20.25" customHeight="1" x14ac:dyDescent="0.25">
      <c r="A24" s="109" t="s">
        <v>138</v>
      </c>
      <c r="B24" s="109"/>
      <c r="C24" s="109"/>
      <c r="D24" s="109"/>
      <c r="E24" s="109"/>
      <c r="F24" s="109"/>
      <c r="G24" s="109"/>
      <c r="H24" s="109"/>
      <c r="I24" s="109"/>
      <c r="J24" s="59">
        <v>734</v>
      </c>
      <c r="K24" s="60"/>
      <c r="L24" s="61"/>
      <c r="M24" s="99" t="s">
        <v>136</v>
      </c>
      <c r="N24" s="99"/>
      <c r="O24" s="99" t="s">
        <v>137</v>
      </c>
      <c r="P24" s="99"/>
      <c r="Q24" s="108" t="s">
        <v>210</v>
      </c>
      <c r="R24" s="108"/>
      <c r="S24" s="108"/>
      <c r="T24" s="108"/>
      <c r="U24" s="108"/>
      <c r="V24" s="108"/>
      <c r="W24" s="108"/>
      <c r="X24" s="108"/>
      <c r="Y24" s="108"/>
      <c r="Z24" s="108"/>
      <c r="AA24" s="86">
        <v>119</v>
      </c>
      <c r="AB24" s="86"/>
      <c r="AC24" s="86"/>
      <c r="AD24" s="90">
        <v>213</v>
      </c>
      <c r="AE24" s="113"/>
      <c r="AF24" s="91"/>
      <c r="AG24" s="90"/>
      <c r="AH24" s="113"/>
      <c r="AI24" s="91"/>
      <c r="AJ24" s="117">
        <f>1382</f>
        <v>1382</v>
      </c>
    </row>
    <row r="25" spans="1:36" ht="15.75" customHeight="1" x14ac:dyDescent="0.25">
      <c r="A25" s="109" t="s">
        <v>139</v>
      </c>
      <c r="B25" s="109"/>
      <c r="C25" s="109"/>
      <c r="D25" s="109"/>
      <c r="E25" s="109"/>
      <c r="F25" s="109"/>
      <c r="G25" s="109"/>
      <c r="H25" s="109"/>
      <c r="I25" s="109"/>
      <c r="J25" s="99">
        <v>734</v>
      </c>
      <c r="K25" s="99"/>
      <c r="L25" s="99"/>
      <c r="M25" s="99" t="s">
        <v>136</v>
      </c>
      <c r="N25" s="99"/>
      <c r="O25" s="99" t="s">
        <v>137</v>
      </c>
      <c r="P25" s="99"/>
      <c r="Q25" s="108" t="s">
        <v>211</v>
      </c>
      <c r="R25" s="108"/>
      <c r="S25" s="108"/>
      <c r="T25" s="108"/>
      <c r="U25" s="108"/>
      <c r="V25" s="108"/>
      <c r="W25" s="108"/>
      <c r="X25" s="108"/>
      <c r="Y25" s="108"/>
      <c r="Z25" s="108"/>
      <c r="AA25" s="86">
        <v>244</v>
      </c>
      <c r="AB25" s="86"/>
      <c r="AC25" s="86"/>
      <c r="AD25" s="86">
        <v>221</v>
      </c>
      <c r="AE25" s="86"/>
      <c r="AF25" s="86"/>
      <c r="AG25" s="86"/>
      <c r="AH25" s="86"/>
      <c r="AI25" s="86"/>
      <c r="AJ25" s="117">
        <v>49560</v>
      </c>
    </row>
    <row r="26" spans="1:36" ht="15.75" customHeight="1" x14ac:dyDescent="0.25">
      <c r="A26" s="109" t="s">
        <v>149</v>
      </c>
      <c r="B26" s="109"/>
      <c r="C26" s="109"/>
      <c r="D26" s="109"/>
      <c r="E26" s="109"/>
      <c r="F26" s="109"/>
      <c r="G26" s="109"/>
      <c r="H26" s="109"/>
      <c r="I26" s="109"/>
      <c r="J26" s="99">
        <v>734</v>
      </c>
      <c r="K26" s="99"/>
      <c r="L26" s="99"/>
      <c r="M26" s="99" t="s">
        <v>136</v>
      </c>
      <c r="N26" s="99"/>
      <c r="O26" s="99" t="s">
        <v>137</v>
      </c>
      <c r="P26" s="99"/>
      <c r="Q26" s="108" t="s">
        <v>211</v>
      </c>
      <c r="R26" s="108"/>
      <c r="S26" s="108"/>
      <c r="T26" s="108"/>
      <c r="U26" s="108"/>
      <c r="V26" s="108"/>
      <c r="W26" s="108"/>
      <c r="X26" s="108"/>
      <c r="Y26" s="108"/>
      <c r="Z26" s="108"/>
      <c r="AA26" s="86">
        <v>244</v>
      </c>
      <c r="AB26" s="86"/>
      <c r="AC26" s="86"/>
      <c r="AD26" s="86">
        <v>222</v>
      </c>
      <c r="AE26" s="86"/>
      <c r="AF26" s="86"/>
      <c r="AG26" s="86"/>
      <c r="AH26" s="86"/>
      <c r="AI26" s="86"/>
      <c r="AJ26" s="117">
        <v>0</v>
      </c>
    </row>
    <row r="27" spans="1:36" ht="15.75" customHeight="1" x14ac:dyDescent="0.25">
      <c r="A27" s="110" t="s">
        <v>165</v>
      </c>
      <c r="B27" s="111"/>
      <c r="C27" s="111"/>
      <c r="D27" s="111"/>
      <c r="E27" s="111"/>
      <c r="F27" s="111"/>
      <c r="G27" s="111"/>
      <c r="H27" s="111"/>
      <c r="I27" s="112"/>
      <c r="J27" s="99">
        <v>734</v>
      </c>
      <c r="K27" s="99"/>
      <c r="L27" s="99"/>
      <c r="M27" s="99" t="s">
        <v>136</v>
      </c>
      <c r="N27" s="99"/>
      <c r="O27" s="99" t="s">
        <v>137</v>
      </c>
      <c r="P27" s="99"/>
      <c r="Q27" s="108" t="s">
        <v>211</v>
      </c>
      <c r="R27" s="108"/>
      <c r="S27" s="108"/>
      <c r="T27" s="108"/>
      <c r="U27" s="108"/>
      <c r="V27" s="108"/>
      <c r="W27" s="108"/>
      <c r="X27" s="108"/>
      <c r="Y27" s="108"/>
      <c r="Z27" s="108"/>
      <c r="AA27" s="86">
        <v>244</v>
      </c>
      <c r="AB27" s="86"/>
      <c r="AC27" s="86"/>
      <c r="AD27" s="90">
        <v>223</v>
      </c>
      <c r="AE27" s="113"/>
      <c r="AF27" s="91"/>
      <c r="AG27" s="90"/>
      <c r="AH27" s="113"/>
      <c r="AI27" s="91"/>
      <c r="AJ27" s="117">
        <f>AJ28+AJ29+AJ30+AJ31</f>
        <v>76700</v>
      </c>
    </row>
    <row r="28" spans="1:36" ht="15.75" customHeight="1" x14ac:dyDescent="0.25">
      <c r="A28" s="110" t="s">
        <v>154</v>
      </c>
      <c r="B28" s="111"/>
      <c r="C28" s="111"/>
      <c r="D28" s="111"/>
      <c r="E28" s="111"/>
      <c r="F28" s="111"/>
      <c r="G28" s="111"/>
      <c r="H28" s="111"/>
      <c r="I28" s="112"/>
      <c r="J28" s="99">
        <v>734</v>
      </c>
      <c r="K28" s="99"/>
      <c r="L28" s="99"/>
      <c r="M28" s="99" t="s">
        <v>136</v>
      </c>
      <c r="N28" s="99"/>
      <c r="O28" s="99" t="s">
        <v>137</v>
      </c>
      <c r="P28" s="99"/>
      <c r="Q28" s="108" t="s">
        <v>212</v>
      </c>
      <c r="R28" s="108"/>
      <c r="S28" s="108"/>
      <c r="T28" s="108"/>
      <c r="U28" s="108"/>
      <c r="V28" s="108"/>
      <c r="W28" s="108"/>
      <c r="X28" s="108"/>
      <c r="Y28" s="108"/>
      <c r="Z28" s="108"/>
      <c r="AA28" s="86">
        <v>244</v>
      </c>
      <c r="AB28" s="86"/>
      <c r="AC28" s="86"/>
      <c r="AD28" s="90">
        <v>223</v>
      </c>
      <c r="AE28" s="113"/>
      <c r="AF28" s="91"/>
      <c r="AG28" s="90" t="s">
        <v>166</v>
      </c>
      <c r="AH28" s="113"/>
      <c r="AI28" s="91"/>
      <c r="AJ28" s="117">
        <v>67200</v>
      </c>
    </row>
    <row r="29" spans="1:36" ht="15.75" customHeight="1" x14ac:dyDescent="0.25">
      <c r="A29" s="110" t="s">
        <v>155</v>
      </c>
      <c r="B29" s="111"/>
      <c r="C29" s="111"/>
      <c r="D29" s="111"/>
      <c r="E29" s="111"/>
      <c r="F29" s="111"/>
      <c r="G29" s="111"/>
      <c r="H29" s="111"/>
      <c r="I29" s="112"/>
      <c r="J29" s="99">
        <v>734</v>
      </c>
      <c r="K29" s="99"/>
      <c r="L29" s="99"/>
      <c r="M29" s="99" t="s">
        <v>136</v>
      </c>
      <c r="N29" s="99"/>
      <c r="O29" s="99" t="s">
        <v>137</v>
      </c>
      <c r="P29" s="99"/>
      <c r="Q29" s="108" t="s">
        <v>212</v>
      </c>
      <c r="R29" s="108"/>
      <c r="S29" s="108"/>
      <c r="T29" s="108"/>
      <c r="U29" s="108"/>
      <c r="V29" s="108"/>
      <c r="W29" s="108"/>
      <c r="X29" s="108"/>
      <c r="Y29" s="108"/>
      <c r="Z29" s="108"/>
      <c r="AA29" s="86">
        <v>244</v>
      </c>
      <c r="AB29" s="86"/>
      <c r="AC29" s="86"/>
      <c r="AD29" s="90">
        <v>223</v>
      </c>
      <c r="AE29" s="113"/>
      <c r="AF29" s="91"/>
      <c r="AG29" s="90" t="s">
        <v>167</v>
      </c>
      <c r="AH29" s="113"/>
      <c r="AI29" s="91"/>
      <c r="AJ29" s="117">
        <v>9500</v>
      </c>
    </row>
    <row r="30" spans="1:36" ht="15.75" customHeight="1" x14ac:dyDescent="0.25">
      <c r="A30" s="110" t="s">
        <v>156</v>
      </c>
      <c r="B30" s="111"/>
      <c r="C30" s="111"/>
      <c r="D30" s="111"/>
      <c r="E30" s="111"/>
      <c r="F30" s="111"/>
      <c r="G30" s="111"/>
      <c r="H30" s="111"/>
      <c r="I30" s="112"/>
      <c r="J30" s="99">
        <v>734</v>
      </c>
      <c r="K30" s="99"/>
      <c r="L30" s="99"/>
      <c r="M30" s="99" t="s">
        <v>136</v>
      </c>
      <c r="N30" s="99"/>
      <c r="O30" s="99" t="s">
        <v>137</v>
      </c>
      <c r="P30" s="99"/>
      <c r="Q30" s="108" t="s">
        <v>212</v>
      </c>
      <c r="R30" s="108"/>
      <c r="S30" s="108"/>
      <c r="T30" s="108"/>
      <c r="U30" s="108"/>
      <c r="V30" s="108"/>
      <c r="W30" s="108"/>
      <c r="X30" s="108"/>
      <c r="Y30" s="108"/>
      <c r="Z30" s="108"/>
      <c r="AA30" s="86">
        <v>244</v>
      </c>
      <c r="AB30" s="86"/>
      <c r="AC30" s="86"/>
      <c r="AD30" s="90">
        <v>223</v>
      </c>
      <c r="AE30" s="113"/>
      <c r="AF30" s="91"/>
      <c r="AG30" s="90" t="s">
        <v>168</v>
      </c>
      <c r="AH30" s="113"/>
      <c r="AI30" s="91"/>
      <c r="AJ30" s="117">
        <v>0</v>
      </c>
    </row>
    <row r="31" spans="1:36" ht="15.75" customHeight="1" x14ac:dyDescent="0.25">
      <c r="A31" s="110" t="s">
        <v>157</v>
      </c>
      <c r="B31" s="111"/>
      <c r="C31" s="111"/>
      <c r="D31" s="111"/>
      <c r="E31" s="111"/>
      <c r="F31" s="111"/>
      <c r="G31" s="111"/>
      <c r="H31" s="111"/>
      <c r="I31" s="112"/>
      <c r="J31" s="99">
        <v>734</v>
      </c>
      <c r="K31" s="99"/>
      <c r="L31" s="99"/>
      <c r="M31" s="99" t="s">
        <v>136</v>
      </c>
      <c r="N31" s="99"/>
      <c r="O31" s="99" t="s">
        <v>137</v>
      </c>
      <c r="P31" s="99"/>
      <c r="Q31" s="108" t="s">
        <v>212</v>
      </c>
      <c r="R31" s="108"/>
      <c r="S31" s="108"/>
      <c r="T31" s="108"/>
      <c r="U31" s="108"/>
      <c r="V31" s="108"/>
      <c r="W31" s="108"/>
      <c r="X31" s="108"/>
      <c r="Y31" s="108"/>
      <c r="Z31" s="108"/>
      <c r="AA31" s="86">
        <v>244</v>
      </c>
      <c r="AB31" s="86"/>
      <c r="AC31" s="86"/>
      <c r="AD31" s="90">
        <v>223</v>
      </c>
      <c r="AE31" s="113"/>
      <c r="AF31" s="91"/>
      <c r="AG31" s="90" t="s">
        <v>169</v>
      </c>
      <c r="AH31" s="113"/>
      <c r="AI31" s="91"/>
      <c r="AJ31" s="117">
        <v>0</v>
      </c>
    </row>
    <row r="32" spans="1:36" ht="27" customHeight="1" x14ac:dyDescent="0.25">
      <c r="A32" s="109" t="s">
        <v>140</v>
      </c>
      <c r="B32" s="109"/>
      <c r="C32" s="109"/>
      <c r="D32" s="109"/>
      <c r="E32" s="109"/>
      <c r="F32" s="109"/>
      <c r="G32" s="109"/>
      <c r="H32" s="109"/>
      <c r="I32" s="109"/>
      <c r="J32" s="99">
        <v>734</v>
      </c>
      <c r="K32" s="99"/>
      <c r="L32" s="99"/>
      <c r="M32" s="99" t="s">
        <v>136</v>
      </c>
      <c r="N32" s="99"/>
      <c r="O32" s="99" t="s">
        <v>137</v>
      </c>
      <c r="P32" s="99"/>
      <c r="Q32" s="108" t="s">
        <v>211</v>
      </c>
      <c r="R32" s="108"/>
      <c r="S32" s="108"/>
      <c r="T32" s="108"/>
      <c r="U32" s="108"/>
      <c r="V32" s="108"/>
      <c r="W32" s="108"/>
      <c r="X32" s="108"/>
      <c r="Y32" s="108"/>
      <c r="Z32" s="108"/>
      <c r="AA32" s="86">
        <v>244</v>
      </c>
      <c r="AB32" s="86"/>
      <c r="AC32" s="86"/>
      <c r="AD32" s="86">
        <v>224</v>
      </c>
      <c r="AE32" s="86"/>
      <c r="AF32" s="86"/>
      <c r="AG32" s="86"/>
      <c r="AH32" s="86"/>
      <c r="AI32" s="86"/>
      <c r="AJ32" s="117">
        <v>0</v>
      </c>
    </row>
    <row r="33" spans="1:36" ht="30" customHeight="1" x14ac:dyDescent="0.25">
      <c r="A33" s="110" t="s">
        <v>158</v>
      </c>
      <c r="B33" s="111"/>
      <c r="C33" s="111"/>
      <c r="D33" s="111"/>
      <c r="E33" s="111"/>
      <c r="F33" s="111"/>
      <c r="G33" s="111"/>
      <c r="H33" s="111"/>
      <c r="I33" s="112"/>
      <c r="J33" s="99">
        <v>734</v>
      </c>
      <c r="K33" s="99"/>
      <c r="L33" s="99"/>
      <c r="M33" s="99" t="s">
        <v>136</v>
      </c>
      <c r="N33" s="99"/>
      <c r="O33" s="99" t="s">
        <v>137</v>
      </c>
      <c r="P33" s="99"/>
      <c r="Q33" s="108" t="s">
        <v>212</v>
      </c>
      <c r="R33" s="108"/>
      <c r="S33" s="108"/>
      <c r="T33" s="108"/>
      <c r="U33" s="108"/>
      <c r="V33" s="108"/>
      <c r="W33" s="108"/>
      <c r="X33" s="108"/>
      <c r="Y33" s="108"/>
      <c r="Z33" s="108"/>
      <c r="AA33" s="86">
        <v>244</v>
      </c>
      <c r="AB33" s="86"/>
      <c r="AC33" s="86"/>
      <c r="AD33" s="90">
        <v>225</v>
      </c>
      <c r="AE33" s="113"/>
      <c r="AF33" s="91"/>
      <c r="AG33" s="90" t="s">
        <v>159</v>
      </c>
      <c r="AH33" s="113"/>
      <c r="AI33" s="91"/>
      <c r="AJ33" s="117">
        <v>70500</v>
      </c>
    </row>
    <row r="34" spans="1:36" ht="23.25" customHeight="1" x14ac:dyDescent="0.25">
      <c r="A34" s="109" t="s">
        <v>141</v>
      </c>
      <c r="B34" s="109"/>
      <c r="C34" s="109"/>
      <c r="D34" s="109"/>
      <c r="E34" s="109"/>
      <c r="F34" s="109"/>
      <c r="G34" s="109"/>
      <c r="H34" s="109"/>
      <c r="I34" s="109"/>
      <c r="J34" s="99">
        <v>734</v>
      </c>
      <c r="K34" s="99"/>
      <c r="L34" s="99"/>
      <c r="M34" s="99" t="s">
        <v>136</v>
      </c>
      <c r="N34" s="99"/>
      <c r="O34" s="99" t="s">
        <v>137</v>
      </c>
      <c r="P34" s="99"/>
      <c r="Q34" s="108" t="s">
        <v>211</v>
      </c>
      <c r="R34" s="108"/>
      <c r="S34" s="108"/>
      <c r="T34" s="108"/>
      <c r="U34" s="108"/>
      <c r="V34" s="108"/>
      <c r="W34" s="108"/>
      <c r="X34" s="108"/>
      <c r="Y34" s="108"/>
      <c r="Z34" s="108"/>
      <c r="AA34" s="86">
        <v>244</v>
      </c>
      <c r="AB34" s="86"/>
      <c r="AC34" s="86"/>
      <c r="AD34" s="86">
        <v>226</v>
      </c>
      <c r="AE34" s="86"/>
      <c r="AF34" s="86"/>
      <c r="AG34" s="86" t="s">
        <v>143</v>
      </c>
      <c r="AH34" s="86"/>
      <c r="AI34" s="86"/>
      <c r="AJ34" s="117">
        <v>0</v>
      </c>
    </row>
    <row r="35" spans="1:36" ht="30" customHeight="1" x14ac:dyDescent="0.25">
      <c r="A35" s="110" t="s">
        <v>209</v>
      </c>
      <c r="B35" s="111"/>
      <c r="C35" s="111"/>
      <c r="D35" s="111"/>
      <c r="E35" s="111"/>
      <c r="F35" s="111"/>
      <c r="G35" s="111"/>
      <c r="H35" s="111"/>
      <c r="I35" s="112"/>
      <c r="J35" s="99">
        <v>734</v>
      </c>
      <c r="K35" s="99"/>
      <c r="L35" s="99"/>
      <c r="M35" s="99" t="s">
        <v>136</v>
      </c>
      <c r="N35" s="99"/>
      <c r="O35" s="99" t="s">
        <v>137</v>
      </c>
      <c r="P35" s="99"/>
      <c r="Q35" s="108" t="s">
        <v>211</v>
      </c>
      <c r="R35" s="108"/>
      <c r="S35" s="108"/>
      <c r="T35" s="108"/>
      <c r="U35" s="108"/>
      <c r="V35" s="108"/>
      <c r="W35" s="108"/>
      <c r="X35" s="108"/>
      <c r="Y35" s="108"/>
      <c r="Z35" s="108"/>
      <c r="AA35" s="86">
        <v>112</v>
      </c>
      <c r="AB35" s="86"/>
      <c r="AC35" s="86"/>
      <c r="AD35" s="86">
        <v>262</v>
      </c>
      <c r="AE35" s="86"/>
      <c r="AF35" s="86"/>
      <c r="AG35" s="86"/>
      <c r="AH35" s="86"/>
      <c r="AI35" s="86"/>
      <c r="AJ35" s="117">
        <v>0</v>
      </c>
    </row>
    <row r="36" spans="1:36" ht="33.75" customHeight="1" x14ac:dyDescent="0.25">
      <c r="A36" s="109" t="s">
        <v>142</v>
      </c>
      <c r="B36" s="109"/>
      <c r="C36" s="109"/>
      <c r="D36" s="109"/>
      <c r="E36" s="109"/>
      <c r="F36" s="109"/>
      <c r="G36" s="109"/>
      <c r="H36" s="109"/>
      <c r="I36" s="109"/>
      <c r="J36" s="99">
        <v>734</v>
      </c>
      <c r="K36" s="99"/>
      <c r="L36" s="99"/>
      <c r="M36" s="99" t="s">
        <v>136</v>
      </c>
      <c r="N36" s="99"/>
      <c r="O36" s="99" t="s">
        <v>137</v>
      </c>
      <c r="P36" s="99"/>
      <c r="Q36" s="108" t="s">
        <v>211</v>
      </c>
      <c r="R36" s="108"/>
      <c r="S36" s="108"/>
      <c r="T36" s="108"/>
      <c r="U36" s="108"/>
      <c r="V36" s="108"/>
      <c r="W36" s="108"/>
      <c r="X36" s="108"/>
      <c r="Y36" s="108"/>
      <c r="Z36" s="108"/>
      <c r="AA36" s="86" t="s">
        <v>215</v>
      </c>
      <c r="AB36" s="86"/>
      <c r="AC36" s="86"/>
      <c r="AD36" s="86">
        <v>290</v>
      </c>
      <c r="AE36" s="86"/>
      <c r="AF36" s="86"/>
      <c r="AG36" s="86"/>
      <c r="AH36" s="86"/>
      <c r="AI36" s="86"/>
      <c r="AJ36" s="117">
        <v>3000</v>
      </c>
    </row>
    <row r="37" spans="1:36" ht="29.25" customHeight="1" x14ac:dyDescent="0.25">
      <c r="A37" s="109" t="s">
        <v>144</v>
      </c>
      <c r="B37" s="109"/>
      <c r="C37" s="109"/>
      <c r="D37" s="109"/>
      <c r="E37" s="109"/>
      <c r="F37" s="109"/>
      <c r="G37" s="109"/>
      <c r="H37" s="109"/>
      <c r="I37" s="109"/>
      <c r="J37" s="99">
        <v>734</v>
      </c>
      <c r="K37" s="99"/>
      <c r="L37" s="99"/>
      <c r="M37" s="99" t="s">
        <v>136</v>
      </c>
      <c r="N37" s="99"/>
      <c r="O37" s="99" t="s">
        <v>137</v>
      </c>
      <c r="P37" s="99"/>
      <c r="Q37" s="108" t="s">
        <v>211</v>
      </c>
      <c r="R37" s="108"/>
      <c r="S37" s="108"/>
      <c r="T37" s="108"/>
      <c r="U37" s="108"/>
      <c r="V37" s="108"/>
      <c r="W37" s="108"/>
      <c r="X37" s="108"/>
      <c r="Y37" s="108"/>
      <c r="Z37" s="108"/>
      <c r="AA37" s="86">
        <v>244</v>
      </c>
      <c r="AB37" s="86"/>
      <c r="AC37" s="86"/>
      <c r="AD37" s="86">
        <v>340</v>
      </c>
      <c r="AE37" s="86"/>
      <c r="AF37" s="86"/>
      <c r="AG37" s="86"/>
      <c r="AH37" s="86"/>
      <c r="AI37" s="86"/>
      <c r="AJ37" s="117">
        <f>AJ39+AJ41</f>
        <v>129683</v>
      </c>
    </row>
    <row r="38" spans="1:36" ht="18" customHeight="1" x14ac:dyDescent="0.25">
      <c r="A38" s="109" t="s">
        <v>145</v>
      </c>
      <c r="B38" s="109"/>
      <c r="C38" s="109"/>
      <c r="D38" s="109"/>
      <c r="E38" s="109"/>
      <c r="F38" s="109"/>
      <c r="G38" s="109"/>
      <c r="H38" s="109"/>
      <c r="I38" s="109"/>
      <c r="J38" s="99">
        <v>734</v>
      </c>
      <c r="K38" s="99"/>
      <c r="L38" s="99"/>
      <c r="M38" s="99" t="s">
        <v>136</v>
      </c>
      <c r="N38" s="99"/>
      <c r="O38" s="99" t="s">
        <v>137</v>
      </c>
      <c r="P38" s="99"/>
      <c r="Q38" s="108" t="s">
        <v>211</v>
      </c>
      <c r="R38" s="108"/>
      <c r="S38" s="108"/>
      <c r="T38" s="108"/>
      <c r="U38" s="108"/>
      <c r="V38" s="108"/>
      <c r="W38" s="108"/>
      <c r="X38" s="108"/>
      <c r="Y38" s="108"/>
      <c r="Z38" s="108"/>
      <c r="AA38" s="86">
        <v>244</v>
      </c>
      <c r="AB38" s="86"/>
      <c r="AC38" s="86"/>
      <c r="AD38" s="86">
        <v>340</v>
      </c>
      <c r="AE38" s="86"/>
      <c r="AF38" s="86"/>
      <c r="AG38" s="86" t="s">
        <v>146</v>
      </c>
      <c r="AH38" s="86"/>
      <c r="AI38" s="86"/>
      <c r="AJ38" s="117">
        <v>0</v>
      </c>
    </row>
    <row r="39" spans="1:36" ht="18" customHeight="1" x14ac:dyDescent="0.25">
      <c r="A39" s="109" t="s">
        <v>161</v>
      </c>
      <c r="B39" s="109"/>
      <c r="C39" s="109"/>
      <c r="D39" s="109"/>
      <c r="E39" s="109"/>
      <c r="F39" s="109"/>
      <c r="G39" s="109"/>
      <c r="H39" s="109"/>
      <c r="I39" s="109"/>
      <c r="J39" s="99">
        <v>734</v>
      </c>
      <c r="K39" s="99"/>
      <c r="L39" s="99"/>
      <c r="M39" s="99" t="s">
        <v>136</v>
      </c>
      <c r="N39" s="99"/>
      <c r="O39" s="99" t="s">
        <v>137</v>
      </c>
      <c r="P39" s="99"/>
      <c r="Q39" s="108" t="s">
        <v>211</v>
      </c>
      <c r="R39" s="108"/>
      <c r="S39" s="108"/>
      <c r="T39" s="108"/>
      <c r="U39" s="108"/>
      <c r="V39" s="108"/>
      <c r="W39" s="108"/>
      <c r="X39" s="108"/>
      <c r="Y39" s="108"/>
      <c r="Z39" s="108"/>
      <c r="AA39" s="86">
        <v>244</v>
      </c>
      <c r="AB39" s="86"/>
      <c r="AC39" s="86"/>
      <c r="AD39" s="86">
        <v>340</v>
      </c>
      <c r="AE39" s="86"/>
      <c r="AF39" s="86"/>
      <c r="AG39" s="86" t="s">
        <v>163</v>
      </c>
      <c r="AH39" s="86"/>
      <c r="AI39" s="86"/>
      <c r="AJ39" s="117">
        <v>9354</v>
      </c>
    </row>
    <row r="40" spans="1:36" ht="18" customHeight="1" x14ac:dyDescent="0.25">
      <c r="A40" s="109" t="s">
        <v>162</v>
      </c>
      <c r="B40" s="109"/>
      <c r="C40" s="109"/>
      <c r="D40" s="109"/>
      <c r="E40" s="109"/>
      <c r="F40" s="109"/>
      <c r="G40" s="109"/>
      <c r="H40" s="109"/>
      <c r="I40" s="109"/>
      <c r="J40" s="99">
        <v>734</v>
      </c>
      <c r="K40" s="99"/>
      <c r="L40" s="99"/>
      <c r="M40" s="99" t="s">
        <v>136</v>
      </c>
      <c r="N40" s="99"/>
      <c r="O40" s="99" t="s">
        <v>137</v>
      </c>
      <c r="P40" s="99"/>
      <c r="Q40" s="108" t="s">
        <v>211</v>
      </c>
      <c r="R40" s="108"/>
      <c r="S40" s="108"/>
      <c r="T40" s="108"/>
      <c r="U40" s="108"/>
      <c r="V40" s="108"/>
      <c r="W40" s="108"/>
      <c r="X40" s="108"/>
      <c r="Y40" s="108"/>
      <c r="Z40" s="108"/>
      <c r="AA40" s="86">
        <v>244</v>
      </c>
      <c r="AB40" s="86"/>
      <c r="AC40" s="86"/>
      <c r="AD40" s="86">
        <v>340</v>
      </c>
      <c r="AE40" s="86"/>
      <c r="AF40" s="86"/>
      <c r="AG40" s="86" t="s">
        <v>164</v>
      </c>
      <c r="AH40" s="86"/>
      <c r="AI40" s="86"/>
      <c r="AJ40" s="117">
        <v>0</v>
      </c>
    </row>
    <row r="41" spans="1:36" ht="15.75" customHeight="1" x14ac:dyDescent="0.25">
      <c r="A41" s="109" t="s">
        <v>142</v>
      </c>
      <c r="B41" s="109"/>
      <c r="C41" s="109"/>
      <c r="D41" s="109"/>
      <c r="E41" s="109"/>
      <c r="F41" s="109"/>
      <c r="G41" s="109"/>
      <c r="H41" s="109"/>
      <c r="I41" s="109"/>
      <c r="J41" s="99">
        <v>734</v>
      </c>
      <c r="K41" s="99"/>
      <c r="L41" s="99"/>
      <c r="M41" s="99" t="s">
        <v>136</v>
      </c>
      <c r="N41" s="99"/>
      <c r="O41" s="99" t="s">
        <v>137</v>
      </c>
      <c r="P41" s="99"/>
      <c r="Q41" s="108" t="s">
        <v>211</v>
      </c>
      <c r="R41" s="108"/>
      <c r="S41" s="108"/>
      <c r="T41" s="108"/>
      <c r="U41" s="108"/>
      <c r="V41" s="108"/>
      <c r="W41" s="108"/>
      <c r="X41" s="108"/>
      <c r="Y41" s="108"/>
      <c r="Z41" s="108"/>
      <c r="AA41" s="86">
        <v>244</v>
      </c>
      <c r="AB41" s="86"/>
      <c r="AC41" s="86"/>
      <c r="AD41" s="86">
        <v>340</v>
      </c>
      <c r="AE41" s="86"/>
      <c r="AF41" s="86"/>
      <c r="AG41" s="86" t="s">
        <v>147</v>
      </c>
      <c r="AH41" s="86"/>
      <c r="AI41" s="86"/>
      <c r="AJ41" s="117">
        <v>120329</v>
      </c>
    </row>
    <row r="42" spans="1:36" ht="15.75" customHeight="1" x14ac:dyDescent="0.25">
      <c r="A42" s="107" t="s">
        <v>216</v>
      </c>
      <c r="B42" s="107"/>
      <c r="C42" s="107"/>
      <c r="D42" s="107"/>
      <c r="E42" s="107"/>
      <c r="F42" s="107"/>
      <c r="G42" s="107"/>
      <c r="H42" s="107"/>
      <c r="I42" s="107"/>
      <c r="J42" s="99"/>
      <c r="K42" s="99"/>
      <c r="L42" s="99"/>
      <c r="M42" s="99"/>
      <c r="N42" s="99"/>
      <c r="O42" s="99"/>
      <c r="P42" s="99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86"/>
      <c r="AB42" s="86"/>
      <c r="AC42" s="86"/>
      <c r="AD42" s="86"/>
      <c r="AE42" s="86"/>
      <c r="AF42" s="86"/>
      <c r="AG42" s="86"/>
      <c r="AH42" s="86"/>
      <c r="AI42" s="86"/>
      <c r="AJ42" s="117">
        <f>AJ43+AJ44+AJ45</f>
        <v>0</v>
      </c>
    </row>
    <row r="43" spans="1:36" s="40" customFormat="1" ht="30" customHeight="1" x14ac:dyDescent="0.25">
      <c r="A43" s="101" t="s">
        <v>158</v>
      </c>
      <c r="B43" s="102"/>
      <c r="C43" s="102"/>
      <c r="D43" s="102"/>
      <c r="E43" s="102"/>
      <c r="F43" s="102"/>
      <c r="G43" s="102"/>
      <c r="H43" s="102"/>
      <c r="I43" s="103"/>
      <c r="J43" s="104">
        <v>734</v>
      </c>
      <c r="K43" s="104"/>
      <c r="L43" s="104"/>
      <c r="M43" s="104" t="s">
        <v>136</v>
      </c>
      <c r="N43" s="104"/>
      <c r="O43" s="104" t="s">
        <v>137</v>
      </c>
      <c r="P43" s="104"/>
      <c r="Q43" s="105" t="s">
        <v>212</v>
      </c>
      <c r="R43" s="105"/>
      <c r="S43" s="105"/>
      <c r="T43" s="105"/>
      <c r="U43" s="105"/>
      <c r="V43" s="105"/>
      <c r="W43" s="105"/>
      <c r="X43" s="105"/>
      <c r="Y43" s="105"/>
      <c r="Z43" s="105"/>
      <c r="AA43" s="100">
        <v>244</v>
      </c>
      <c r="AB43" s="100"/>
      <c r="AC43" s="100"/>
      <c r="AD43" s="96">
        <v>225</v>
      </c>
      <c r="AE43" s="97"/>
      <c r="AF43" s="98"/>
      <c r="AG43" s="96" t="s">
        <v>159</v>
      </c>
      <c r="AH43" s="97"/>
      <c r="AI43" s="98"/>
      <c r="AJ43" s="118">
        <v>0</v>
      </c>
    </row>
    <row r="44" spans="1:36" s="40" customFormat="1" ht="23.25" customHeight="1" x14ac:dyDescent="0.25">
      <c r="A44" s="106" t="s">
        <v>141</v>
      </c>
      <c r="B44" s="106"/>
      <c r="C44" s="106"/>
      <c r="D44" s="106"/>
      <c r="E44" s="106"/>
      <c r="F44" s="106"/>
      <c r="G44" s="106"/>
      <c r="H44" s="106"/>
      <c r="I44" s="106"/>
      <c r="J44" s="104">
        <v>734</v>
      </c>
      <c r="K44" s="104"/>
      <c r="L44" s="104"/>
      <c r="M44" s="104" t="s">
        <v>136</v>
      </c>
      <c r="N44" s="104"/>
      <c r="O44" s="104" t="s">
        <v>137</v>
      </c>
      <c r="P44" s="104"/>
      <c r="Q44" s="105" t="s">
        <v>211</v>
      </c>
      <c r="R44" s="105"/>
      <c r="S44" s="105"/>
      <c r="T44" s="105"/>
      <c r="U44" s="105"/>
      <c r="V44" s="105"/>
      <c r="W44" s="105"/>
      <c r="X44" s="105"/>
      <c r="Y44" s="105"/>
      <c r="Z44" s="105"/>
      <c r="AA44" s="100">
        <v>244</v>
      </c>
      <c r="AB44" s="100"/>
      <c r="AC44" s="100"/>
      <c r="AD44" s="100">
        <v>226</v>
      </c>
      <c r="AE44" s="100"/>
      <c r="AF44" s="100"/>
      <c r="AG44" s="100" t="s">
        <v>143</v>
      </c>
      <c r="AH44" s="100"/>
      <c r="AI44" s="100"/>
      <c r="AJ44" s="118">
        <v>0</v>
      </c>
    </row>
    <row r="45" spans="1:36" s="40" customFormat="1" ht="28.5" customHeight="1" x14ac:dyDescent="0.25">
      <c r="A45" s="101" t="s">
        <v>160</v>
      </c>
      <c r="B45" s="102"/>
      <c r="C45" s="102"/>
      <c r="D45" s="102"/>
      <c r="E45" s="102"/>
      <c r="F45" s="102"/>
      <c r="G45" s="102"/>
      <c r="H45" s="102"/>
      <c r="I45" s="103"/>
      <c r="J45" s="104">
        <v>734</v>
      </c>
      <c r="K45" s="104"/>
      <c r="L45" s="104"/>
      <c r="M45" s="104" t="s">
        <v>136</v>
      </c>
      <c r="N45" s="104"/>
      <c r="O45" s="104" t="s">
        <v>137</v>
      </c>
      <c r="P45" s="104"/>
      <c r="Q45" s="105" t="s">
        <v>211</v>
      </c>
      <c r="R45" s="105"/>
      <c r="S45" s="105"/>
      <c r="T45" s="105"/>
      <c r="U45" s="105"/>
      <c r="V45" s="105"/>
      <c r="W45" s="105"/>
      <c r="X45" s="105"/>
      <c r="Y45" s="105"/>
      <c r="Z45" s="105"/>
      <c r="AA45" s="100">
        <v>244</v>
      </c>
      <c r="AB45" s="100"/>
      <c r="AC45" s="100"/>
      <c r="AD45" s="96">
        <v>310</v>
      </c>
      <c r="AE45" s="97"/>
      <c r="AF45" s="98"/>
      <c r="AG45" s="96"/>
      <c r="AH45" s="97"/>
      <c r="AI45" s="98"/>
      <c r="AJ45" s="118">
        <v>0</v>
      </c>
    </row>
    <row r="46" spans="1:36" x14ac:dyDescent="0.25">
      <c r="A46" s="24"/>
      <c r="B46" s="24"/>
      <c r="C46" s="24"/>
      <c r="D46" s="24"/>
      <c r="E46" s="24"/>
      <c r="F46" s="24"/>
      <c r="G46" s="24"/>
      <c r="H46" s="24"/>
      <c r="I46" s="24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</row>
    <row r="47" spans="1:36" ht="15.6" customHeight="1" x14ac:dyDescent="0.25">
      <c r="B47" s="50" t="s">
        <v>131</v>
      </c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R47" s="49"/>
      <c r="S47" s="49"/>
      <c r="T47" s="49"/>
      <c r="U47" s="49"/>
      <c r="V47" s="49"/>
      <c r="W47" s="49"/>
      <c r="X47" s="49"/>
      <c r="Y47" s="49"/>
      <c r="AC47" s="49" t="s">
        <v>231</v>
      </c>
      <c r="AD47" s="49"/>
      <c r="AE47" s="49"/>
      <c r="AF47" s="49"/>
      <c r="AG47" s="49"/>
      <c r="AH47" s="49"/>
      <c r="AI47" s="49"/>
      <c r="AJ47" s="49"/>
    </row>
    <row r="48" spans="1:36" ht="18.75" customHeight="1" x14ac:dyDescent="0.25">
      <c r="O48" s="99" t="s">
        <v>132</v>
      </c>
      <c r="P48" s="99"/>
      <c r="R48" s="94" t="s">
        <v>129</v>
      </c>
      <c r="S48" s="94"/>
      <c r="T48" s="94"/>
      <c r="U48" s="94"/>
      <c r="V48" s="94"/>
      <c r="W48" s="94"/>
      <c r="X48" s="94"/>
      <c r="Y48" s="94"/>
      <c r="AC48" s="95" t="s">
        <v>130</v>
      </c>
      <c r="AD48" s="95"/>
      <c r="AE48" s="95"/>
      <c r="AF48" s="95"/>
      <c r="AG48" s="95"/>
      <c r="AH48" s="95"/>
      <c r="AI48" s="95"/>
      <c r="AJ48" s="95"/>
    </row>
    <row r="49" spans="1:36" ht="15.6" customHeight="1" x14ac:dyDescent="0.25">
      <c r="B49" s="50" t="s">
        <v>133</v>
      </c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  <c r="N49" s="50"/>
      <c r="R49" s="49"/>
      <c r="S49" s="49"/>
      <c r="T49" s="49"/>
      <c r="U49" s="49"/>
      <c r="V49" s="49"/>
      <c r="W49" s="49"/>
      <c r="X49" s="49"/>
      <c r="Y49" s="49"/>
      <c r="AC49" s="49" t="s">
        <v>231</v>
      </c>
      <c r="AD49" s="49"/>
      <c r="AE49" s="49"/>
      <c r="AF49" s="49"/>
      <c r="AG49" s="49"/>
      <c r="AH49" s="49"/>
      <c r="AI49" s="49"/>
      <c r="AJ49" s="49"/>
    </row>
    <row r="50" spans="1:36" ht="21" customHeight="1" x14ac:dyDescent="0.25">
      <c r="A50" s="50" t="s">
        <v>134</v>
      </c>
      <c r="B50" s="50"/>
      <c r="C50" s="50"/>
      <c r="D50" s="50"/>
      <c r="E50" s="50"/>
      <c r="F50" s="49">
        <v>89388930389</v>
      </c>
      <c r="G50" s="49"/>
      <c r="H50" s="49"/>
      <c r="I50" s="49"/>
      <c r="J50" s="49"/>
      <c r="K50" s="49"/>
      <c r="L50" s="49"/>
      <c r="M50" s="49"/>
      <c r="N50" s="49"/>
      <c r="O50" s="50"/>
      <c r="P50" s="50"/>
      <c r="R50" s="94" t="s">
        <v>129</v>
      </c>
      <c r="S50" s="94"/>
      <c r="T50" s="94"/>
      <c r="U50" s="94"/>
      <c r="V50" s="94"/>
      <c r="W50" s="94"/>
      <c r="X50" s="94"/>
      <c r="Y50" s="94"/>
      <c r="AC50" s="95" t="s">
        <v>130</v>
      </c>
      <c r="AD50" s="95"/>
      <c r="AE50" s="95"/>
      <c r="AF50" s="95"/>
      <c r="AG50" s="95"/>
      <c r="AH50" s="95"/>
      <c r="AI50" s="95"/>
      <c r="AJ50" s="95"/>
    </row>
  </sheetData>
  <mergeCells count="264">
    <mergeCell ref="B9:AJ9"/>
    <mergeCell ref="J10:M10"/>
    <mergeCell ref="N10:Z10"/>
    <mergeCell ref="B11:AB11"/>
    <mergeCell ref="AD11:AJ11"/>
    <mergeCell ref="B13:J13"/>
    <mergeCell ref="K13:AJ13"/>
    <mergeCell ref="B1:Q6"/>
    <mergeCell ref="V1:AJ6"/>
    <mergeCell ref="C7:D7"/>
    <mergeCell ref="F7:K7"/>
    <mergeCell ref="L7:N7"/>
    <mergeCell ref="Z7:AA7"/>
    <mergeCell ref="AB7:AG7"/>
    <mergeCell ref="AH7:AJ7"/>
    <mergeCell ref="K14:AJ14"/>
    <mergeCell ref="B15:AJ15"/>
    <mergeCell ref="B16:AJ16"/>
    <mergeCell ref="A17:I17"/>
    <mergeCell ref="J17:L17"/>
    <mergeCell ref="M17:N17"/>
    <mergeCell ref="O17:P17"/>
    <mergeCell ref="Q17:Z17"/>
    <mergeCell ref="AA17:AC17"/>
    <mergeCell ref="AD17:AF17"/>
    <mergeCell ref="AG17:AI17"/>
    <mergeCell ref="A18:I18"/>
    <mergeCell ref="J18:L18"/>
    <mergeCell ref="M18:N18"/>
    <mergeCell ref="O18:P18"/>
    <mergeCell ref="Q18:Z18"/>
    <mergeCell ref="AA18:AC18"/>
    <mergeCell ref="AD18:AF18"/>
    <mergeCell ref="AG18:AI18"/>
    <mergeCell ref="A19:I19"/>
    <mergeCell ref="J19:L19"/>
    <mergeCell ref="M19:N19"/>
    <mergeCell ref="O19:P19"/>
    <mergeCell ref="Q19:Z19"/>
    <mergeCell ref="AA19:AC19"/>
    <mergeCell ref="AD19:AF19"/>
    <mergeCell ref="AG19:AI19"/>
    <mergeCell ref="AD20:AF20"/>
    <mergeCell ref="AG20:AI20"/>
    <mergeCell ref="A21:I21"/>
    <mergeCell ref="J21:L21"/>
    <mergeCell ref="M21:N21"/>
    <mergeCell ref="O21:P21"/>
    <mergeCell ref="Q21:Z21"/>
    <mergeCell ref="AA21:AC21"/>
    <mergeCell ref="AD21:AF21"/>
    <mergeCell ref="A20:I20"/>
    <mergeCell ref="J20:L20"/>
    <mergeCell ref="M20:N20"/>
    <mergeCell ref="O20:P20"/>
    <mergeCell ref="Q20:Z20"/>
    <mergeCell ref="AA20:AC20"/>
    <mergeCell ref="AG21:AI21"/>
    <mergeCell ref="A22:I22"/>
    <mergeCell ref="J22:L22"/>
    <mergeCell ref="M22:N22"/>
    <mergeCell ref="O22:P22"/>
    <mergeCell ref="Q22:Z22"/>
    <mergeCell ref="AA22:AC22"/>
    <mergeCell ref="AD22:AF22"/>
    <mergeCell ref="AG22:AI22"/>
    <mergeCell ref="A23:I23"/>
    <mergeCell ref="J23:L23"/>
    <mergeCell ref="M23:N23"/>
    <mergeCell ref="O23:P23"/>
    <mergeCell ref="Q23:Z23"/>
    <mergeCell ref="AA23:AC23"/>
    <mergeCell ref="AD23:AF23"/>
    <mergeCell ref="AG23:AI23"/>
    <mergeCell ref="AD24:AF24"/>
    <mergeCell ref="AG24:AI24"/>
    <mergeCell ref="A25:I25"/>
    <mergeCell ref="J25:L25"/>
    <mergeCell ref="M25:N25"/>
    <mergeCell ref="O25:P25"/>
    <mergeCell ref="Q25:Z25"/>
    <mergeCell ref="AA25:AC25"/>
    <mergeCell ref="AD25:AF25"/>
    <mergeCell ref="A24:I24"/>
    <mergeCell ref="J24:L24"/>
    <mergeCell ref="M24:N24"/>
    <mergeCell ref="O24:P24"/>
    <mergeCell ref="Q24:Z24"/>
    <mergeCell ref="AA24:AC24"/>
    <mergeCell ref="AG25:AI25"/>
    <mergeCell ref="A26:I26"/>
    <mergeCell ref="J26:L26"/>
    <mergeCell ref="M26:N26"/>
    <mergeCell ref="O26:P26"/>
    <mergeCell ref="Q26:Z26"/>
    <mergeCell ref="AA26:AC26"/>
    <mergeCell ref="AD26:AF26"/>
    <mergeCell ref="AG26:AI26"/>
    <mergeCell ref="A27:I27"/>
    <mergeCell ref="J27:L27"/>
    <mergeCell ref="M27:N27"/>
    <mergeCell ref="O27:P27"/>
    <mergeCell ref="Q27:Z27"/>
    <mergeCell ref="AA27:AC27"/>
    <mergeCell ref="AD27:AF27"/>
    <mergeCell ref="AG27:AI27"/>
    <mergeCell ref="AD28:AF28"/>
    <mergeCell ref="AG28:AI28"/>
    <mergeCell ref="A29:I29"/>
    <mergeCell ref="J29:L29"/>
    <mergeCell ref="M29:N29"/>
    <mergeCell ref="O29:P29"/>
    <mergeCell ref="Q29:Z29"/>
    <mergeCell ref="AA29:AC29"/>
    <mergeCell ref="AD29:AF29"/>
    <mergeCell ref="A28:I28"/>
    <mergeCell ref="J28:L28"/>
    <mergeCell ref="M28:N28"/>
    <mergeCell ref="O28:P28"/>
    <mergeCell ref="Q28:Z28"/>
    <mergeCell ref="AA28:AC28"/>
    <mergeCell ref="AG29:AI29"/>
    <mergeCell ref="A30:I30"/>
    <mergeCell ref="J30:L30"/>
    <mergeCell ref="M30:N30"/>
    <mergeCell ref="O30:P30"/>
    <mergeCell ref="Q30:Z30"/>
    <mergeCell ref="AA30:AC30"/>
    <mergeCell ref="AD30:AF30"/>
    <mergeCell ref="AG30:AI30"/>
    <mergeCell ref="A31:I31"/>
    <mergeCell ref="J31:L31"/>
    <mergeCell ref="M31:N31"/>
    <mergeCell ref="O31:P31"/>
    <mergeCell ref="Q31:Z31"/>
    <mergeCell ref="AA31:AC31"/>
    <mergeCell ref="AD31:AF31"/>
    <mergeCell ref="AG31:AI31"/>
    <mergeCell ref="AD32:AF32"/>
    <mergeCell ref="AG32:AI32"/>
    <mergeCell ref="A33:I33"/>
    <mergeCell ref="J33:L33"/>
    <mergeCell ref="M33:N33"/>
    <mergeCell ref="O33:P33"/>
    <mergeCell ref="Q33:Z33"/>
    <mergeCell ref="AA33:AC33"/>
    <mergeCell ref="AD33:AF33"/>
    <mergeCell ref="A32:I32"/>
    <mergeCell ref="J32:L32"/>
    <mergeCell ref="M32:N32"/>
    <mergeCell ref="O32:P32"/>
    <mergeCell ref="Q32:Z32"/>
    <mergeCell ref="AA32:AC32"/>
    <mergeCell ref="AG33:AI33"/>
    <mergeCell ref="A34:I34"/>
    <mergeCell ref="J34:L34"/>
    <mergeCell ref="M34:N34"/>
    <mergeCell ref="O34:P34"/>
    <mergeCell ref="Q34:Z34"/>
    <mergeCell ref="AA34:AC34"/>
    <mergeCell ref="AD34:AF34"/>
    <mergeCell ref="AG34:AI34"/>
    <mergeCell ref="A35:I35"/>
    <mergeCell ref="J35:L35"/>
    <mergeCell ref="M35:N35"/>
    <mergeCell ref="O35:P35"/>
    <mergeCell ref="Q35:Z35"/>
    <mergeCell ref="AA35:AC35"/>
    <mergeCell ref="AD35:AF35"/>
    <mergeCell ref="AG35:AI35"/>
    <mergeCell ref="AD36:AF36"/>
    <mergeCell ref="AG36:AI36"/>
    <mergeCell ref="A37:I37"/>
    <mergeCell ref="J37:L37"/>
    <mergeCell ref="M37:N37"/>
    <mergeCell ref="O37:P37"/>
    <mergeCell ref="Q37:Z37"/>
    <mergeCell ref="AA37:AC37"/>
    <mergeCell ref="AD37:AF37"/>
    <mergeCell ref="A36:I36"/>
    <mergeCell ref="J36:L36"/>
    <mergeCell ref="M36:N36"/>
    <mergeCell ref="O36:P36"/>
    <mergeCell ref="Q36:Z36"/>
    <mergeCell ref="AA36:AC36"/>
    <mergeCell ref="AG37:AI37"/>
    <mergeCell ref="A38:I38"/>
    <mergeCell ref="J38:L38"/>
    <mergeCell ref="M38:N38"/>
    <mergeCell ref="O38:P38"/>
    <mergeCell ref="Q38:Z38"/>
    <mergeCell ref="AA38:AC38"/>
    <mergeCell ref="AD38:AF38"/>
    <mergeCell ref="AG38:AI38"/>
    <mergeCell ref="A39:I39"/>
    <mergeCell ref="J39:L39"/>
    <mergeCell ref="M39:N39"/>
    <mergeCell ref="O39:P39"/>
    <mergeCell ref="Q39:Z39"/>
    <mergeCell ref="AA39:AC39"/>
    <mergeCell ref="AD39:AF39"/>
    <mergeCell ref="AG39:AI39"/>
    <mergeCell ref="AD40:AF40"/>
    <mergeCell ref="AG40:AI40"/>
    <mergeCell ref="A41:I41"/>
    <mergeCell ref="J41:L41"/>
    <mergeCell ref="M41:N41"/>
    <mergeCell ref="O41:P41"/>
    <mergeCell ref="Q41:Z41"/>
    <mergeCell ref="AA41:AC41"/>
    <mergeCell ref="AD41:AF41"/>
    <mergeCell ref="A40:I40"/>
    <mergeCell ref="J40:L40"/>
    <mergeCell ref="M40:N40"/>
    <mergeCell ref="O40:P40"/>
    <mergeCell ref="Q40:Z40"/>
    <mergeCell ref="AA40:AC40"/>
    <mergeCell ref="AG41:AI41"/>
    <mergeCell ref="A42:I42"/>
    <mergeCell ref="J42:L42"/>
    <mergeCell ref="M42:N42"/>
    <mergeCell ref="O42:P42"/>
    <mergeCell ref="Q42:Z42"/>
    <mergeCell ref="AA42:AC42"/>
    <mergeCell ref="AD42:AF42"/>
    <mergeCell ref="AG42:AI42"/>
    <mergeCell ref="A43:I43"/>
    <mergeCell ref="J43:L43"/>
    <mergeCell ref="M43:N43"/>
    <mergeCell ref="O43:P43"/>
    <mergeCell ref="Q43:Z43"/>
    <mergeCell ref="AA43:AC43"/>
    <mergeCell ref="AD43:AF43"/>
    <mergeCell ref="AG43:AI43"/>
    <mergeCell ref="AD44:AF44"/>
    <mergeCell ref="AG44:AI44"/>
    <mergeCell ref="A45:I45"/>
    <mergeCell ref="J45:L45"/>
    <mergeCell ref="M45:N45"/>
    <mergeCell ref="O45:P45"/>
    <mergeCell ref="Q45:Z45"/>
    <mergeCell ref="AA45:AC45"/>
    <mergeCell ref="AD45:AF45"/>
    <mergeCell ref="A44:I44"/>
    <mergeCell ref="J44:L44"/>
    <mergeCell ref="M44:N44"/>
    <mergeCell ref="O44:P44"/>
    <mergeCell ref="Q44:Z44"/>
    <mergeCell ref="AA44:AC44"/>
    <mergeCell ref="B49:N49"/>
    <mergeCell ref="R49:Y49"/>
    <mergeCell ref="AC49:AJ49"/>
    <mergeCell ref="A50:E50"/>
    <mergeCell ref="F50:N50"/>
    <mergeCell ref="O50:P50"/>
    <mergeCell ref="R50:Y50"/>
    <mergeCell ref="AC50:AJ50"/>
    <mergeCell ref="AG45:AI45"/>
    <mergeCell ref="B47:N47"/>
    <mergeCell ref="R47:Y47"/>
    <mergeCell ref="AC47:AJ47"/>
    <mergeCell ref="O48:P48"/>
    <mergeCell ref="R48:Y48"/>
    <mergeCell ref="AC48:AJ48"/>
  </mergeCells>
  <pageMargins left="0.25" right="0.25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14</vt:i4>
      </vt:variant>
    </vt:vector>
  </HeadingPairs>
  <TitlesOfParts>
    <vt:vector size="21" baseType="lpstr">
      <vt:lpstr>Тит лист</vt:lpstr>
      <vt:lpstr>2.Св-я о деят-ти</vt:lpstr>
      <vt:lpstr>4.Пост-я и выплаты</vt:lpstr>
      <vt:lpstr>5. Закупка тов-в работ услуг</vt:lpstr>
      <vt:lpstr>6. Св-я о ср-вах во врем.расп</vt:lpstr>
      <vt:lpstr>7. Справ. инф-я</vt:lpstr>
      <vt:lpstr>8. Расшифровка </vt:lpstr>
      <vt:lpstr>'5. Закупка тов-в работ услуг'!sub_100831</vt:lpstr>
      <vt:lpstr>'5. Закупка тов-в работ услуг'!sub_100832</vt:lpstr>
      <vt:lpstr>'5. Закупка тов-в работ услуг'!sub_100833</vt:lpstr>
      <vt:lpstr>'5. Закупка тов-в работ услуг'!sub_100834</vt:lpstr>
      <vt:lpstr>'6. Св-я о ср-вах во врем.расп'!sub_100841</vt:lpstr>
      <vt:lpstr>'6. Св-я о ср-вах во врем.расп'!sub_100842</vt:lpstr>
      <vt:lpstr>'6. Св-я о ср-вах во врем.расп'!sub_100843</vt:lpstr>
      <vt:lpstr>'6. Св-я о ср-вах во врем.расп'!sub_100844</vt:lpstr>
      <vt:lpstr>'7. Справ. инф-я'!sub_100851</vt:lpstr>
      <vt:lpstr>'7. Справ. инф-я'!sub_100852</vt:lpstr>
      <vt:lpstr>'7. Справ. инф-я'!sub_100853</vt:lpstr>
      <vt:lpstr>'4.Пост-я и выплаты'!Заголовки_для_печати</vt:lpstr>
      <vt:lpstr>'5. Закупка тов-в работ услуг'!Заголовки_для_печати</vt:lpstr>
      <vt:lpstr>'Тит лист'!Область_печати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дукаев заур</dc:creator>
  <cp:lastModifiedBy>Зелимхан</cp:lastModifiedBy>
  <cp:lastPrinted>2017-02-14T05:57:25Z</cp:lastPrinted>
  <dcterms:created xsi:type="dcterms:W3CDTF">2016-03-11T11:24:51Z</dcterms:created>
  <dcterms:modified xsi:type="dcterms:W3CDTF">2017-10-17T07:00:59Z</dcterms:modified>
</cp:coreProperties>
</file>